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ctrProps/ctrProp1.xml" ContentType="application/vnd.ms-excel.controlproperties+xml"/>
  <Override PartName="/xl/drawings/drawing1.xml" ContentType="application/vnd.openxmlformats-officedocument.drawing+xml"/>
  <Default Extension="vml" ContentType="application/vnd.openxmlformats-officedocument.vmlDrawing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 codeName="ThisWorkbook"/>
  <bookViews>
    <workbookView xWindow="240" yWindow="120" windowWidth="24225" windowHeight="12540" firstSheet="1" activeTab="2"/>
  </bookViews>
  <sheets>
    <sheet name="仪表盘" sheetId="4" state="hidden" r:id="rId3"/>
    <sheet name="HR在线人才测评系统" sheetId="5" r:id="rId4"/>
    <sheet name="Sheet1" sheetId="1" r:id="rId5"/>
    <sheet name="Sheet2" sheetId="2" r:id="rId6"/>
    <sheet name="Sheet3" sheetId="3" r:id="rId7"/>
  </sheets>
  <externalReferences>
    <externalReference r:id="rId9"/>
    <externalReference r:id="rId10"/>
  </externalReferences>
  <definedNames>
    <definedName name="班级">#REF!</definedName>
    <definedName name="部门">[1]数据设置!$B$8:$X$8</definedName>
    <definedName name="平均分">OFFSET([2]统计表!$E$13,MATCH([2]统计表!$Z$18,[2]统计表!$E$14:$E$99997,0),11)</definedName>
    <definedName name="姓名">OFFSET([2]统计表!$E$13,MATCH([2]统计表!$Z$18,[2]统计表!$E$14:$E$99997,0),1)</definedName>
    <definedName name="学历">[1]数据设置!$B$11:$O$11</definedName>
    <definedName name="学生">OFFSET([2]统计表!$E$13,MATCH([2]统计表!$Z$18,[2]统计表!$E$14:$E$99997,0),3,,7)</definedName>
    <definedName name="职务">[1]数据设置!$B$5:$AB$5</definedName>
  </definedNames>
  <calcPr calcId="144525"/>
</workbook>
</file>

<file path=xl/calcChain.xml><?xml version="1.0" encoding="utf-8"?>
<calcChain xmlns="http://schemas.openxmlformats.org/spreadsheetml/2006/main">
  <c r="L5" i="1" l="1"/>
</calcChain>
</file>

<file path=xl/sharedStrings.xml><?xml version="1.0" encoding="utf-8"?>
<sst xmlns="http://schemas.openxmlformats.org/spreadsheetml/2006/main" count="130" uniqueCount="52">
  <si>
    <t>指针X值</t>
  </si>
  <si>
    <t>指针Y值</t>
  </si>
  <si>
    <t>总数量</t>
  </si>
  <si>
    <t>年度预算</t>
  </si>
  <si>
    <t>总金额</t>
  </si>
  <si>
    <t>发生率</t>
  </si>
  <si>
    <t>备注</t>
  </si>
  <si>
    <t>序号</t>
  </si>
  <si>
    <t>领用人</t>
  </si>
  <si>
    <t>领用部门</t>
  </si>
  <si>
    <t>领用日期</t>
  </si>
  <si>
    <t>领用物品</t>
  </si>
  <si>
    <t>数量</t>
  </si>
  <si>
    <t>单价</t>
  </si>
  <si>
    <t>金额</t>
  </si>
  <si>
    <t>领用原因</t>
  </si>
  <si>
    <t>姓名</t>
  </si>
  <si>
    <t>行政部</t>
  </si>
  <si>
    <t>铅笔</t>
  </si>
  <si>
    <t>法务部</t>
  </si>
  <si>
    <t>打印机</t>
  </si>
  <si>
    <t>部门</t>
  </si>
  <si>
    <t>领用数量</t>
  </si>
  <si>
    <t>领用金额</t>
  </si>
  <si>
    <t>生产部</t>
  </si>
  <si>
    <t>电脑</t>
  </si>
  <si>
    <t>人资部</t>
  </si>
  <si>
    <t>键盘</t>
  </si>
  <si>
    <t>安全部</t>
  </si>
  <si>
    <t>钢笔</t>
  </si>
  <si>
    <t>信息部</t>
  </si>
  <si>
    <t>A4打印纸</t>
  </si>
  <si>
    <t>工作手机号</t>
  </si>
  <si>
    <t>月份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</si>
  <si>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</si>
  <si>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</si>
  <si>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</si>
  <si>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</si>
  <si>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</si>
  <si>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</si>
  <si>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</si>
  <si>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</si>
  <si>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</si>
  <si>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</si>
  <si>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</si>
  <si>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</si>
  <si>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合计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</si>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</sst>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11">
    <numFmt numFmtId="5" formatCode="&quot;￥&quot;#,##0;&quot;￥&quot;\-#,##0"/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  <numFmt numFmtId="177" formatCode="&quot;￥&quot;#,##0_);[Red]\(&quot;￥&quot;#,##0\)"/>
    <numFmt numFmtId="178" formatCode="0.00_);[Red]\(0.00\)"/>
    <numFmt numFmtId="179" formatCode="&quot;合格率:&quot;\ 0%"/>
    <numFmt numFmtId="180" formatCode="0.00000"/>
  </numFmts>
  <fonts count="60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2"/>
      <color theme="1"/>
      <name val="汉仪君黑-55W"/>
      <family val="2"/>
      <charset val="134"/>
    </font>
    <font>
      <b/>
      <sz val="28"/>
      <color theme="4" tint="-0.24997"/>
      <name val="汉仪君黑-75简"/>
      <family val="2"/>
      <charset val="134"/>
    </font>
    <font>
      <b/>
      <sz val="12"/>
      <color theme="1"/>
      <name val="汉仪君黑-55W"/>
      <family val="2"/>
      <charset val="134"/>
    </font>
    <font>
      <b/>
      <sz val="12"/>
      <color theme="0"/>
      <name val="汉仪君黑-55W"/>
      <family val="2"/>
      <charset val="134"/>
    </font>
    <font>
      <sz val="12"/>
      <color theme="0"/>
      <name val="汉仪君黑-55W"/>
      <family val="2"/>
      <charset val="134"/>
    </font>
    <font>
      <sz val="10"/>
      <name val="宋体"/>
      <family val="2"/>
      <charset val="134"/>
      <scheme val="minor"/>
    </font>
    <font>
      <sz val="10"/>
      <color rgb="FFFF0000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indexed="8"/>
      <name val="宋体"/>
      <family val="2"/>
      <charset val="134"/>
    </font>
    <font>
      <sz val="8"/>
      <name val="微软雅黑"/>
      <family val="2"/>
    </font>
    <font>
      <sz val="7"/>
      <color theme="0"/>
      <name val="微软雅黑"/>
      <family val="2"/>
    </font>
    <font>
      <sz val="8"/>
      <color rgb="FF000000"/>
      <name val="微软雅黑"/>
      <family val="2"/>
    </font>
    <font>
      <sz val="8"/>
      <color theme="1" tint="0.35"/>
      <name val="微软雅黑"/>
      <family val="2"/>
    </font>
    <font>
      <sz val="10"/>
      <color theme="0"/>
      <name val="微软雅黑"/>
      <family val="2"/>
    </font>
    <font>
      <sz val="8"/>
      <color theme="0"/>
      <name val="微软雅黑"/>
      <family val="2"/>
    </font>
    <font>
      <sz val="10"/>
      <color theme="1"/>
      <name val="Calibri"/>
      <family val="2"/>
    </font>
    <font>
      <sz val="9"/>
      <color theme="1" tint="0.35"/>
      <name val="宋体"/>
      <family val="2"/>
      <scheme val="minor"/>
    </font>
    <font>
      <sz val="10"/>
      <name val="Agency FB"/>
      <family val="2"/>
    </font>
    <font>
      <sz val="9"/>
      <color theme="9"/>
      <name val="汉仪晓波折纸体简"/>
      <family val="2"/>
    </font>
    <font>
      <sz val="9"/>
      <color theme="4"/>
      <name val="汉仪晓波折纸体简"/>
      <family val="2"/>
    </font>
    <font>
      <sz val="10"/>
      <color theme="1"/>
      <name val="Agency FB"/>
      <family val="2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0"/>
      <color rgb="FF000000"/>
      <name val="宋体"/>
      <family val="2"/>
      <charset val="134"/>
      <scheme val="minor"/>
    </font>
    <font>
      <b/>
      <sz val="12"/>
      <color rgb="FF000000"/>
      <name val="汉仪君黑-55W"/>
      <family val="2"/>
      <charset val="134"/>
    </font>
    <font>
      <sz val="12"/>
      <color rgb="FF000000"/>
      <name val="汉仪君黑-55W"/>
      <family val="2"/>
      <charset val="134"/>
    </font>
    <font>
      <b/>
      <sz val="12"/>
      <color rgb="FFFFFFFF"/>
      <name val="汉仪君黑-55W"/>
      <family val="2"/>
      <charset val="134"/>
    </font>
    <font>
      <sz val="12"/>
      <color rgb="FFFFFFFF"/>
      <name val="汉仪君黑-55W"/>
      <family val="2"/>
      <charset val="134"/>
    </font>
    <font>
      <b/>
      <sz val="28"/>
      <color rgb="FF31489F"/>
      <name val="汉仪君黑-75简"/>
      <family val="2"/>
      <charset val="134"/>
    </font>
    <font>
      <sz val="11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</font>
    <font>
      <sz val="11"/>
      <color rgb="FFFFFFFF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212745"/>
      <name val="宋体"/>
      <family val="2"/>
      <charset val="134"/>
      <scheme val="minor"/>
    </font>
    <font>
      <b/>
      <sz val="13"/>
      <color rgb="FF212745"/>
      <name val="宋体"/>
      <family val="2"/>
      <charset val="134"/>
      <scheme val="minor"/>
    </font>
    <font>
      <b/>
      <sz val="15"/>
      <color rgb="FF212745"/>
      <name val="宋体"/>
      <family val="2"/>
      <charset val="134"/>
      <scheme val="minor"/>
    </font>
    <font>
      <b/>
      <sz val="18"/>
      <color rgb="FF212745"/>
      <name val="宋体"/>
      <family val="2"/>
      <charset val="134"/>
      <scheme val="minor"/>
    </font>
    <font>
      <sz val="10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0" tint="-0.04998"/>
        <bgColor indexed="64"/>
      </patternFill>
    </fill>
    <fill>
      <patternFill patternType="solid">
        <fgColor theme="7" tint="0.7998"/>
        <bgColor indexed="64"/>
      </patternFill>
    </fill>
    <fill>
      <patternFill patternType="solid">
        <fgColor rgb="FFCCFFFF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theme="4"/>
      </left>
      <right style="thin">
        <color theme="0"/>
      </right>
      <top style="thin">
        <color theme="4"/>
      </top>
      <bottom style="thin">
        <color theme="4"/>
      </bottom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4"/>
      </bottom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4"/>
      </bottom>
    </border>
    <border>
      <left style="thin">
        <color theme="0" tint="-0.34998"/>
      </left>
      <right style="thin">
        <color theme="0" tint="-0.34998"/>
      </right>
      <top/>
      <bottom style="thin">
        <color theme="0" tint="-0.34998"/>
      </bottom>
    </border>
    <border>
      <left style="thin">
        <color theme="0" tint="-0.34998"/>
      </left>
      <right style="thin">
        <color theme="0" tint="-0.34998"/>
      </right>
      <top style="thin">
        <color theme="0" tint="-0.34998"/>
      </top>
      <bottom style="thin">
        <color theme="0" tint="-0.34998"/>
      </bottom>
    </border>
    <border>
      <left style="thin">
        <color theme="0" tint="-0.24994"/>
      </left>
      <right style="thin">
        <color theme="0" tint="-0.24994"/>
      </right>
      <top style="thin">
        <color theme="0" tint="-0.24994"/>
      </top>
      <bottom style="thin">
        <color theme="0" tint="-0.24994"/>
      </bottom>
    </border>
    <border>
      <left style="thin">
        <color theme="9" tint="-0.24994"/>
      </left>
      <right style="thin">
        <color theme="9" tint="-0.24994"/>
      </right>
      <top/>
      <bottom/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9">
    <xf numFmtId="0" fontId="51" fillId="0" borderId="0">
      <alignment vertical="center"/>
      <protection/>
    </xf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9" fontId="59" fillId="0" borderId="0" applyFill="0" applyBorder="0" applyAlignment="0" applyProtection="0"/>
    <xf numFmtId="44" fontId="59" fillId="0" borderId="0" applyFill="0" applyBorder="0" applyAlignment="0" applyProtection="0"/>
    <xf numFmtId="42" fontId="59" fillId="0" borderId="0" applyFill="0" applyBorder="0" applyAlignment="0" applyProtection="0"/>
    <xf numFmtId="43" fontId="59" fillId="0" borderId="0" applyFill="0" applyBorder="0" applyAlignment="0" applyProtection="0"/>
    <xf numFmtId="41" fontId="59" fillId="0" borderId="0" applyFill="0" applyBorder="0" applyAlignment="0" applyProtection="0"/>
    <xf numFmtId="42" fontId="51" fillId="0" borderId="0" applyFill="0" applyBorder="0" applyProtection="0">
      <alignment/>
    </xf>
    <xf numFmtId="0" fontId="51" fillId="2" borderId="0" applyNumberFormat="0" applyBorder="0" applyProtection="0">
      <alignment/>
    </xf>
    <xf numFmtId="0" fontId="9" fillId="3" borderId="1" applyNumberFormat="0" applyProtection="0">
      <alignment/>
    </xf>
    <xf numFmtId="44" fontId="51" fillId="0" borderId="0" applyFill="0" applyBorder="0" applyProtection="0">
      <alignment/>
    </xf>
    <xf numFmtId="41" fontId="51" fillId="0" borderId="0" applyFill="0" applyBorder="0" applyProtection="0">
      <alignment/>
    </xf>
    <xf numFmtId="0" fontId="51" fillId="4" borderId="0" applyNumberFormat="0" applyBorder="0" applyProtection="0">
      <alignment/>
    </xf>
    <xf numFmtId="0" fontId="10" fillId="5" borderId="0" applyNumberFormat="0" applyBorder="0" applyProtection="0">
      <alignment/>
    </xf>
    <xf numFmtId="43" fontId="51" fillId="0" borderId="0" applyFill="0" applyBorder="0" applyProtection="0">
      <alignment/>
    </xf>
    <xf numFmtId="0" fontId="53" fillId="6" borderId="0" applyNumberFormat="0" applyBorder="0" applyProtection="0">
      <alignment/>
    </xf>
    <xf numFmtId="0" fontId="12" fillId="0" borderId="0" applyNumberFormat="0" applyFill="0" applyBorder="0" applyProtection="0">
      <alignment/>
    </xf>
    <xf numFmtId="9" fontId="51" fillId="0" borderId="0" applyFill="0" applyBorder="0" applyProtection="0">
      <alignment/>
    </xf>
    <xf numFmtId="0" fontId="13" fillId="0" borderId="0" applyNumberFormat="0" applyFill="0" applyBorder="0" applyProtection="0">
      <alignment/>
    </xf>
    <xf numFmtId="0" fontId="51" fillId="7" borderId="2" applyNumberFormat="0" applyProtection="0">
      <alignment/>
    </xf>
    <xf numFmtId="0" fontId="53" fillId="8" borderId="0" applyNumberFormat="0" applyBorder="0" applyProtection="0">
      <alignment/>
    </xf>
    <xf numFmtId="0" fontId="55" fillId="0" borderId="0" applyNumberFormat="0" applyFill="0" applyBorder="0" applyProtection="0">
      <alignment/>
    </xf>
    <xf numFmtId="0" fontId="15" fillId="0" borderId="0" applyNumberFormat="0" applyFill="0" applyBorder="0" applyProtection="0">
      <alignment/>
    </xf>
    <xf numFmtId="0" fontId="58" fillId="0" borderId="0" applyNumberFormat="0" applyFill="0" applyBorder="0" applyProtection="0">
      <alignment/>
    </xf>
    <xf numFmtId="0" fontId="17" fillId="0" borderId="0" applyNumberFormat="0" applyFill="0" applyBorder="0" applyProtection="0">
      <alignment/>
    </xf>
    <xf numFmtId="0" fontId="57" fillId="0" borderId="3" applyNumberFormat="0" applyFill="0" applyProtection="0">
      <alignment/>
    </xf>
    <xf numFmtId="0" fontId="56" fillId="0" borderId="3" applyNumberFormat="0" applyFill="0" applyProtection="0">
      <alignment/>
    </xf>
    <xf numFmtId="0" fontId="53" fillId="9" borderId="0" applyNumberFormat="0" applyBorder="0" applyProtection="0">
      <alignment/>
    </xf>
    <xf numFmtId="0" fontId="55" fillId="0" borderId="4" applyNumberFormat="0" applyFill="0" applyProtection="0">
      <alignment/>
    </xf>
    <xf numFmtId="0" fontId="53" fillId="10" borderId="0" applyNumberFormat="0" applyBorder="0" applyProtection="0">
      <alignment/>
    </xf>
    <xf numFmtId="0" fontId="20" fillId="11" borderId="5" applyNumberFormat="0" applyProtection="0">
      <alignment/>
    </xf>
    <xf numFmtId="0" fontId="21" fillId="11" borderId="1" applyNumberFormat="0" applyProtection="0">
      <alignment/>
    </xf>
    <xf numFmtId="0" fontId="22" fillId="12" borderId="6" applyNumberFormat="0" applyProtection="0">
      <alignment/>
    </xf>
    <xf numFmtId="0" fontId="51" fillId="13" borderId="0" applyNumberFormat="0" applyBorder="0" applyProtection="0">
      <alignment/>
    </xf>
    <xf numFmtId="0" fontId="53" fillId="14" borderId="0" applyNumberFormat="0" applyBorder="0" applyProtection="0">
      <alignment/>
    </xf>
    <xf numFmtId="0" fontId="23" fillId="0" borderId="7" applyNumberFormat="0" applyFill="0" applyProtection="0">
      <alignment/>
    </xf>
    <xf numFmtId="0" fontId="54" fillId="0" borderId="8" applyNumberFormat="0" applyFill="0" applyProtection="0">
      <alignment/>
    </xf>
    <xf numFmtId="0" fontId="25" fillId="15" borderId="0" applyNumberFormat="0" applyBorder="0" applyProtection="0">
      <alignment/>
    </xf>
    <xf numFmtId="0" fontId="26" fillId="16" borderId="0" applyNumberFormat="0" applyBorder="0" applyProtection="0">
      <alignment/>
    </xf>
    <xf numFmtId="0" fontId="51" fillId="17" borderId="0" applyNumberFormat="0" applyBorder="0" applyProtection="0">
      <alignment/>
    </xf>
    <xf numFmtId="0" fontId="53" fillId="18" borderId="0" applyNumberFormat="0" applyBorder="0" applyProtection="0">
      <alignment/>
    </xf>
    <xf numFmtId="0" fontId="51" fillId="19" borderId="0" applyNumberFormat="0" applyBorder="0" applyProtection="0">
      <alignment/>
    </xf>
    <xf numFmtId="0" fontId="51" fillId="20" borderId="0" applyNumberFormat="0" applyBorder="0" applyProtection="0">
      <alignment/>
    </xf>
    <xf numFmtId="0" fontId="51" fillId="21" borderId="0" applyNumberFormat="0" applyBorder="0" applyProtection="0">
      <alignment/>
    </xf>
    <xf numFmtId="0" fontId="51" fillId="22" borderId="0" applyNumberFormat="0" applyBorder="0" applyProtection="0">
      <alignment/>
    </xf>
    <xf numFmtId="0" fontId="53" fillId="23" borderId="0" applyNumberFormat="0" applyBorder="0" applyProtection="0">
      <alignment/>
    </xf>
    <xf numFmtId="0" fontId="53" fillId="24" borderId="0" applyNumberFormat="0" applyBorder="0" applyProtection="0">
      <alignment/>
    </xf>
    <xf numFmtId="0" fontId="51" fillId="25" borderId="0" applyNumberFormat="0" applyBorder="0" applyProtection="0">
      <alignment/>
    </xf>
    <xf numFmtId="0" fontId="51" fillId="26" borderId="0" applyNumberFormat="0" applyBorder="0" applyProtection="0">
      <alignment/>
    </xf>
    <xf numFmtId="0" fontId="53" fillId="27" borderId="0" applyNumberFormat="0" applyBorder="0" applyProtection="0">
      <alignment/>
    </xf>
    <xf numFmtId="0" fontId="51" fillId="28" borderId="0" applyNumberFormat="0" applyBorder="0" applyProtection="0">
      <alignment/>
    </xf>
    <xf numFmtId="0" fontId="53" fillId="29" borderId="0" applyNumberFormat="0" applyBorder="0" applyProtection="0">
      <alignment/>
    </xf>
    <xf numFmtId="0" fontId="53" fillId="30" borderId="0" applyNumberFormat="0" applyBorder="0" applyProtection="0">
      <alignment/>
    </xf>
    <xf numFmtId="0" fontId="51" fillId="31" borderId="0" applyNumberFormat="0" applyBorder="0" applyProtection="0">
      <alignment/>
    </xf>
    <xf numFmtId="0" fontId="53" fillId="32" borderId="0" applyNumberFormat="0" applyBorder="0" applyProtection="0">
      <alignment/>
    </xf>
    <xf numFmtId="0" fontId="52" fillId="0" borderId="0">
      <alignment vertical="center"/>
      <protection/>
    </xf>
  </cellStyleXfs>
  <cellXfs count="44">
    <xf numFmtId="0" fontId="51" fillId="0" borderId="0" xfId="0" applyFont="1" applyAlignment="1">
      <alignment vertical="center"/>
    </xf>
    <xf numFmtId="0" fontId="51" fillId="0" borderId="0" xfId="0" applyFont="1" applyFill="1" applyAlignment="1">
      <alignment vertical="center"/>
    </xf>
    <xf numFmtId="0" fontId="51" fillId="0" borderId="0" xfId="0" applyFont="1" applyFill="1" applyBorder="1" applyAlignment="1">
      <alignment vertical="center"/>
    </xf>
    <xf numFmtId="0" fontId="47" fillId="33" borderId="0" xfId="0" applyFont="1" applyFill="1" applyAlignment="1">
      <alignment horizontal="center" vertical="center"/>
    </xf>
    <xf numFmtId="0" fontId="47" fillId="0" borderId="0" xfId="0" applyFont="1" applyFill="1" applyAlignment="1">
      <alignment horizontal="center" vertical="center"/>
    </xf>
    <xf numFmtId="7" fontId="47" fillId="0" borderId="0" xfId="0" applyNumberFormat="1" applyFont="1" applyFill="1" applyAlignment="1">
      <alignment horizontal="center" vertical="center"/>
    </xf>
    <xf numFmtId="0" fontId="50" fillId="0" borderId="0" xfId="0" applyFont="1" applyFill="1" applyAlignment="1">
      <alignment horizontal="center" vertical="center"/>
    </xf>
    <xf numFmtId="0" fontId="46" fillId="0" borderId="0" xfId="0" applyFont="1" applyFill="1" applyAlignment="1">
      <alignment horizontal="center" vertical="center" wrapText="1"/>
    </xf>
    <xf numFmtId="0" fontId="48" fillId="18" borderId="9" xfId="0" applyFont="1" applyFill="1" applyBorder="1" applyAlignment="1">
      <alignment horizontal="center" vertical="center"/>
    </xf>
    <xf numFmtId="0" fontId="48" fillId="18" borderId="10" xfId="0" applyFont="1" applyFill="1" applyBorder="1" applyAlignment="1">
      <alignment horizontal="center" vertical="center"/>
    </xf>
    <xf numFmtId="0" fontId="48" fillId="18" borderId="11" xfId="0" applyFont="1" applyFill="1" applyBorder="1" applyAlignment="1">
      <alignment horizontal="center" vertical="center"/>
    </xf>
    <xf numFmtId="0" fontId="47" fillId="0" borderId="12" xfId="0" applyFont="1" applyFill="1" applyBorder="1" applyAlignment="1">
      <alignment horizontal="center" vertical="center"/>
    </xf>
    <xf numFmtId="177" fontId="47" fillId="0" borderId="12" xfId="0" applyNumberFormat="1" applyFont="1" applyFill="1" applyBorder="1" applyAlignment="1">
      <alignment horizontal="center" vertical="center"/>
    </xf>
    <xf numFmtId="10" fontId="47" fillId="0" borderId="12" xfId="0" applyNumberFormat="1" applyFont="1" applyFill="1" applyBorder="1" applyAlignment="1">
      <alignment horizontal="center" vertical="center"/>
    </xf>
    <xf numFmtId="7" fontId="47" fillId="0" borderId="12" xfId="0" applyNumberFormat="1" applyFont="1" applyFill="1" applyBorder="1" applyAlignment="1">
      <alignment horizontal="center" vertical="center"/>
    </xf>
    <xf numFmtId="0" fontId="47" fillId="0" borderId="13" xfId="0" applyFont="1" applyFill="1" applyBorder="1" applyAlignment="1">
      <alignment horizontal="center" vertical="center"/>
    </xf>
    <xf numFmtId="5" fontId="47" fillId="0" borderId="12" xfId="0" applyNumberFormat="1" applyFont="1" applyFill="1" applyBorder="1" applyAlignment="1">
      <alignment horizontal="center" vertical="center"/>
    </xf>
    <xf numFmtId="7" fontId="47" fillId="33" borderId="0" xfId="0" applyNumberFormat="1" applyFont="1" applyFill="1" applyAlignment="1">
      <alignment horizontal="center" vertical="center"/>
    </xf>
    <xf numFmtId="0" fontId="49" fillId="0" borderId="0" xfId="0" applyFont="1" applyFill="1" applyAlignment="1">
      <alignment horizontal="center" vertical="center"/>
    </xf>
    <xf numFmtId="0" fontId="47" fillId="0" borderId="0" xfId="0" applyFont="1" applyFill="1" applyAlignment="1">
      <alignment vertical="center" wrapText="1"/>
    </xf>
    <xf numFmtId="7" fontId="48" fillId="18" borderId="10" xfId="0" applyNumberFormat="1" applyFont="1" applyFill="1" applyBorder="1" applyAlignment="1">
      <alignment horizontal="center" vertical="center"/>
    </xf>
    <xf numFmtId="14" fontId="47" fillId="0" borderId="12" xfId="0" applyNumberFormat="1" applyFont="1" applyFill="1" applyBorder="1" applyAlignment="1">
      <alignment horizontal="center" vertical="center"/>
    </xf>
    <xf numFmtId="7" fontId="47" fillId="0" borderId="13" xfId="0" applyNumberFormat="1" applyFont="1" applyFill="1" applyBorder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0" fontId="45" fillId="0" borderId="0" xfId="68" applyNumberFormat="1" applyFont="1" applyFill="1" applyAlignment="1">
      <alignment horizontal="center" vertical="center"/>
      <protection/>
    </xf>
    <xf numFmtId="0" fontId="45" fillId="0" borderId="0" xfId="68" applyFont="1" applyFill="1" applyAlignment="1">
      <alignment horizontal="center" vertical="center"/>
      <protection/>
    </xf>
    <xf numFmtId="0" fontId="45" fillId="0" borderId="0" xfId="68" applyFont="1" applyFill="1" applyAlignment="1">
      <alignment vertical="center"/>
      <protection/>
    </xf>
    <xf numFmtId="178" fontId="45" fillId="0" borderId="14" xfId="68" applyNumberFormat="1" applyFont="1" applyFill="1" applyBorder="1" applyAlignment="1">
      <alignment horizontal="center" vertical="center"/>
      <protection/>
    </xf>
    <xf numFmtId="0" fontId="45" fillId="34" borderId="15" xfId="68" applyNumberFormat="1" applyFont="1" applyFill="1" applyBorder="1" applyAlignment="1">
      <alignment horizontal="center" vertical="center"/>
      <protection/>
    </xf>
    <xf numFmtId="179" fontId="45" fillId="35" borderId="15" xfId="30" applyNumberFormat="1" applyFont="1" applyFill="1" applyBorder="1" applyAlignment="1">
      <alignment horizontal="center" vertical="center"/>
    </xf>
    <xf numFmtId="0" fontId="45" fillId="0" borderId="0" xfId="68" applyFont="1" applyFill="1" applyAlignment="1">
      <alignment horizontal="left" vertical="center"/>
      <protection/>
    </xf>
    <xf numFmtId="0" fontId="8" fillId="0" borderId="0" xfId="68" applyFont="1" applyFill="1" applyAlignment="1">
      <alignment horizontal="right" vertical="center"/>
      <protection/>
    </xf>
    <xf numFmtId="180" fontId="45" fillId="0" borderId="0" xfId="68" applyNumberFormat="1" applyFont="1" applyFill="1" applyAlignment="1">
      <alignment horizontal="center" vertical="center"/>
      <protection/>
    </xf>
    <xf numFmtId="176" fontId="45" fillId="0" borderId="0" xfId="68" applyNumberFormat="1" applyFont="1" applyFill="1" applyAlignment="1">
      <alignment vertical="center"/>
      <protection/>
    </xf>
    <xf numFmtId="0" fontId="44" fillId="0" borderId="16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19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vertical="center"/>
    </xf>
    <xf numFmtId="0" fontId="42" fillId="0" borderId="22" xfId="29" applyFont="1" applyBorder="1" applyAlignment="1" applyProtection="1">
      <alignment vertical="center"/>
      <protection/>
    </xf>
    <xf numFmtId="0" fontId="41" fillId="0" borderId="22" xfId="0" applyFont="1" applyBorder="1" applyAlignment="1">
      <alignment vertical="center"/>
    </xf>
    <xf numFmtId="0" fontId="40" fillId="0" borderId="0" xfId="0" applyFont="1" applyAlignment="1">
      <alignment vertical="center"/>
    </xf>
  </cellXfs>
  <cellStyles count="55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  <cellStyle name="常规 2" xfId="6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8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9" Type="http://schemas.openxmlformats.org/officeDocument/2006/relationships/externalLink" Target="externalLinks/externalLink1.xml" /><Relationship Id="rId6" Type="http://schemas.openxmlformats.org/officeDocument/2006/relationships/worksheet" Target="worksheets/sheet4.xml" /><Relationship Id="rId10" Type="http://schemas.openxmlformats.org/officeDocument/2006/relationships/externalLink" Target="externalLinks/externalLink2.xml" /><Relationship Id="rId11" Type="http://schemas.openxmlformats.org/officeDocument/2006/relationships/calcChain" Target="calcChain.xml" /><Relationship Id="rId3" Type="http://schemas.openxmlformats.org/officeDocument/2006/relationships/worksheet" Target="worksheets/sheet1.xml" /><Relationship Id="rId7" Type="http://schemas.openxmlformats.org/officeDocument/2006/relationships/worksheet" Target="worksheets/sheet5.xml" /></Relationships>
</file>

<file path=xl/charts/_rels/chart1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_rels/chart2.xml.rels><?xml version="1.0" encoding="UTF-8" standalone="yes"?><Relationships xmlns="http://schemas.openxmlformats.org/package/2006/relationships"><Relationship Id="rId1" Type="http://schemas.microsoft.com/office/2011/relationships/chartStyle" Target="style2.xml" /><Relationship Id="rId2" Type="http://schemas.microsoft.com/office/2011/relationships/chartColorStyle" Target="colors2.xml" /></Relationships>
</file>

<file path=xl/charts/_rels/chart3.xml.rels><?xml version="1.0" encoding="UTF-8" standalone="yes"?><Relationships xmlns="http://schemas.openxmlformats.org/package/2006/relationships"><Relationship Id="rId1" Type="http://schemas.microsoft.com/office/2011/relationships/chartStyle" Target="style3.xml" /><Relationship Id="rId2" Type="http://schemas.microsoft.com/office/2011/relationships/chartColorStyle" Target="colors3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vert="horz" rot="0" vertOverflow="ellipsis" anchor="ctr" anchorCtr="1" wrap="square"/>
          <a:lstStyle/>
          <a:p>
            <a:pPr>
              <a:defRPr lang="zh-CN" sz="12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微软雅黑"/>
                <a:ea typeface="微软雅黑"/>
              </a:defRPr>
            </a:pPr>
            <a:r>
              <a:rPr lang="zh-CN"/>
              <a:t>月度数量金额分析图</a:t>
            </a:r>
          </a:p>
        </c:rich>
      </c:tx>
      <c:layout>
        <c:manualLayout>
          <c:xMode val="edge"/>
          <c:yMode val="edge"/>
          <c:x val="0.0045"/>
          <c:y val="0.0095"/>
        </c:manualLayout>
      </c:layout>
      <c:overlay val="0"/>
      <c:spPr>
        <a:noFill/>
        <a:ln w="9525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7875"/>
          <c:y val="0.185"/>
          <c:w val="0.82875"/>
          <c:h val="0.672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Sheet1!$D$19</c:f>
              <c:strCache>
                <c:ptCount val="1"/>
                <c:pt idx="0">
                  <c:v>领用数量</c:v>
                </c:pt>
              </c:strCache>
            </c:strRef>
          </c:tx>
          <c:spPr>
            <a:solidFill>
              <a:schemeClr val="accent1"/>
            </a:solidFill>
            <a:ln w="9525">
              <a:noFill/>
            </a:ln>
            <a:effectLst>
              <a:outerShdw blurRad="101600" dist="38100" dir="18900000" algn="bl" rotWithShape="0">
                <a:schemeClr val="accent1">
                  <a:alpha val="40000"/>
                </a:schemeClr>
              </a:outerShdw>
            </a:effectLst>
          </c:spPr>
          <c:invertIfNegative val="0"/>
          <c:dLbls>
            <c:numFmt formatCode="General" sourceLinked="1"/>
            <c:spPr>
              <a:noFill/>
              <a:ln w="9525">
                <a:noFill/>
              </a:ln>
              <a:effectLst/>
            </c:spPr>
            <c:txPr>
              <a:bodyPr vert="horz" rot="0" vertOverflow="ellipsis" anchor="ctr" anchorCtr="1" wrap="square" lIns="38100" tIns="19050" rIns="38100" bIns="19050"/>
              <a:lstStyle/>
              <a:p>
                <a:pPr algn="ctr">
                  <a:defRPr lang="zh-CN" sz="700" b="0" i="0" u="none" baseline="0" kern="1200">
                    <a:solidFill>
                      <a:schemeClr val="bg1"/>
                    </a:solidFill>
                    <a:latin typeface="微软雅黑" panose="020B0503020204020204" charset="-122"/>
                    <a:ea typeface="微软雅黑" panose="020B0503020204020204" charset="-122"/>
                    <a:cs typeface="微软雅黑" panose="020B0503020204020204" charset="-122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Sheet1!$C$20:$C$31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Sheet1!$D$20:$D$31</c:f>
              <c:numCache>
                <c:formatCode>General</c:formatCode>
                <c:ptCount val="12"/>
                <c:pt idx="0">
                  <c:v>87</c:v>
                </c:pt>
                <c:pt idx="1">
                  <c:v>55</c:v>
                </c:pt>
                <c:pt idx="2">
                  <c:v>92</c:v>
                </c:pt>
                <c:pt idx="3">
                  <c:v>136</c:v>
                </c:pt>
                <c:pt idx="4">
                  <c:v>137</c:v>
                </c:pt>
                <c:pt idx="5">
                  <c:v>139</c:v>
                </c:pt>
                <c:pt idx="6">
                  <c:v>71</c:v>
                </c:pt>
                <c:pt idx="7">
                  <c:v>68</c:v>
                </c:pt>
                <c:pt idx="8">
                  <c:v>85</c:v>
                </c:pt>
                <c:pt idx="9">
                  <c:v>60</c:v>
                </c:pt>
                <c:pt idx="10">
                  <c:v>158</c:v>
                </c:pt>
                <c:pt idx="11">
                  <c:v>72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overlap val="-45"/>
        <c:gapWidth val="87"/>
        <c:axId val="18436968"/>
        <c:axId val="51632025"/>
      </c:barChart>
      <c:lineChart>
        <c:grouping val="standard"/>
        <c:varyColors val="0"/>
        <c:ser>
          <c:idx val="1"/>
          <c:order val="1"/>
          <c:tx>
            <c:strRef>
              <c:f>Sheet1!$E$19</c:f>
              <c:strCache>
                <c:ptCount val="1"/>
                <c:pt idx="0">
                  <c:v>领用金额</c:v>
                </c:pt>
              </c:strCache>
            </c:strRef>
          </c:tx>
          <c:spPr>
            <a:ln w="19050" cap="rnd" cmpd="sng">
              <a:solidFill>
                <a:schemeClr val="accent6"/>
              </a:solidFill>
              <a:round/>
            </a:ln>
            <a:effectLst>
              <a:outerShdw blurRad="101600" dist="38100" dir="18900000" algn="bl" rotWithShape="0">
                <a:schemeClr val="accent6">
                  <a:alpha val="40000"/>
                </a:scheme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19050" cap="flat" cmpd="sng">
                <a:solidFill>
                  <a:schemeClr val="accent6"/>
                </a:solidFill>
              </a:ln>
              <a:effectLst>
                <a:outerShdw blurRad="101600" dist="38100" dir="18900000" algn="bl" rotWithShape="0">
                  <a:schemeClr val="accent6">
                    <a:alpha val="40000"/>
                  </a:schemeClr>
                </a:outerShdw>
              </a:effectLst>
            </c:spPr>
          </c:marker>
          <c:dLbls>
            <c:numFmt formatCode="General" sourceLinked="0"/>
            <c:spPr>
              <a:noFill/>
              <a:ln w="9525">
                <a:noFill/>
              </a:ln>
              <a:effectLst/>
            </c:spPr>
            <c:txPr>
              <a:bodyPr vert="horz" rot="0" vertOverflow="ellipsis" anchor="ctr" anchorCtr="1" wrap="square" lIns="38100" tIns="19050" rIns="38100" bIns="19050"/>
              <a:lstStyle/>
              <a:p>
                <a:pPr algn="ctr">
                  <a:defRPr lang="zh-CN" sz="800" b="0" i="0" u="none" baseline="0" kern="1200">
                    <a:solidFill>
                      <a:srgbClr val="000000"/>
                    </a:solidFill>
                    <a:latin typeface="微软雅黑" panose="020B0503020204020204" charset="-122"/>
                    <a:ea typeface="微软雅黑" panose="020B0503020204020204" charset="-122"/>
                    <a:cs typeface="微软雅黑" panose="020B0503020204020204" charset="-122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Sheet1!$C$20:$C$31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Sheet1!$E$20:$E$31</c:f>
              <c:numCache>
                <c:formatCode>"￥"#,##0.00;"￥"\-#,##0.00</c:formatCode>
                <c:ptCount val="12"/>
                <c:pt idx="0">
                  <c:v>1152</c:v>
                </c:pt>
                <c:pt idx="1">
                  <c:v>315</c:v>
                </c:pt>
                <c:pt idx="2">
                  <c:v>383</c:v>
                </c:pt>
                <c:pt idx="3">
                  <c:v>1727</c:v>
                </c:pt>
                <c:pt idx="4">
                  <c:v>684</c:v>
                </c:pt>
                <c:pt idx="5">
                  <c:v>1095</c:v>
                </c:pt>
                <c:pt idx="6">
                  <c:v>958</c:v>
                </c:pt>
                <c:pt idx="7">
                  <c:v>597</c:v>
                </c:pt>
                <c:pt idx="8">
                  <c:v>1170</c:v>
                </c:pt>
                <c:pt idx="9">
                  <c:v>666</c:v>
                </c:pt>
                <c:pt idx="10">
                  <c:v>1564</c:v>
                </c:pt>
                <c:pt idx="11">
                  <c:v>1280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marker val="1"/>
        <c:axId val="10530709"/>
        <c:axId val="19818308"/>
      </c:lineChart>
      <c:catAx>
        <c:axId val="18436968"/>
        <c:scaling>
          <c:orientation val="minMax"/>
        </c:scaling>
        <c:delete val="0"/>
        <c:axPos val="b"/>
        <c:majorGridlines>
          <c:spPr>
            <a:ln w="9525" cap="flat" cmpd="sng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spPr>
          <a:noFill/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8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</a:defRPr>
            </a:pPr>
            <a:endParaRPr lang="en-US"/>
          </a:p>
        </c:txPr>
        <c:crossAx val="51632025"/>
        <c:crosses val="autoZero"/>
        <c:auto val="1"/>
        <c:lblOffset val="100"/>
        <c:noMultiLvlLbl val="0"/>
      </c:catAx>
      <c:valAx>
        <c:axId val="51632025"/>
        <c:scaling>
          <c:orientation val="minMax"/>
        </c:scaling>
        <c:delete val="0"/>
        <c:axPos val="l"/>
        <c:majorGridlines>
          <c:spPr>
            <a:ln w="9525" cap="flat" cmpd="sng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8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</a:defRPr>
            </a:pPr>
            <a:endParaRPr lang="en-US"/>
          </a:p>
        </c:txPr>
        <c:crossAx val="18436968"/>
        <c:crosses val="autoZero"/>
        <c:crossBetween val="between"/>
      </c:valAx>
      <c:catAx>
        <c:axId val="10530709"/>
        <c:scaling>
          <c:orientation val="minMax"/>
        </c:scaling>
        <c:delete val="1"/>
        <c:axPos val="b"/>
        <c:majorTickMark val="out"/>
        <c:minorTickMark val="none"/>
        <c:tickLblPos val="nextTo"/>
        <c:spPr>
          <a:ln w="9525" cap="flat" cmpd="sng"/>
        </c:spPr>
        <c:txPr>
          <a:bodyPr vert="horz" rot="-60000000" vertOverflow="ellipsis" anchor="ctr" anchorCtr="1" wrap="square"/>
          <a:lstStyle/>
          <a:p>
            <a:pPr>
              <a:defRPr lang="zh-CN" sz="8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</a:defRPr>
            </a:pPr>
            <a:endParaRPr lang="en-US"/>
          </a:p>
        </c:txPr>
        <c:crossAx val="19818308"/>
        <c:crosses val="autoZero"/>
        <c:auto val="1"/>
        <c:lblOffset val="100"/>
        <c:noMultiLvlLbl val="0"/>
      </c:catAx>
      <c:valAx>
        <c:axId val="1981830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8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</a:defRPr>
            </a:pPr>
            <a:endParaRPr lang="en-US"/>
          </a:p>
        </c:txPr>
        <c:crossAx val="10530709"/>
        <c:crosses val="max"/>
        <c:crossBetween val="between"/>
      </c:valAx>
      <c:spPr>
        <a:noFill/>
        <a:ln w="9525">
          <a:noFill/>
        </a:ln>
        <a:effectLst/>
      </c:spPr>
    </c:plotArea>
    <c:legend>
      <c:legendPos val="t"/>
      <c:layout>
        <c:manualLayout>
          <c:xMode val="edge"/>
          <c:yMode val="edge"/>
          <c:x val="0.35275"/>
          <c:y val="0.0235"/>
        </c:manualLayout>
      </c:layout>
      <c:overlay val="0"/>
      <c:spPr>
        <a:noFill/>
        <a:ln w="9525">
          <a:noFill/>
        </a:ln>
        <a:effectLst/>
      </c:spPr>
      <c:txPr>
        <a:bodyPr vert="horz" rot="0" vertOverflow="ellipsis" anchor="ctr" anchorCtr="1" wrap="square"/>
        <a:lstStyle/>
        <a:p>
          <a:pPr algn="ctr">
            <a:defRPr lang="zh-CN" sz="800" b="0" i="0" u="none" baseline="0" kern="1200">
              <a:solidFill>
                <a:schemeClr val="tx1">
                  <a:lumMod val="65000"/>
                  <a:lumOff val="35000"/>
                </a:schemeClr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>
      <a:solidFill>
        <a:schemeClr val="tx1">
          <a:lumMod val="15000"/>
          <a:lumOff val="85000"/>
        </a:schemeClr>
      </a:solidFill>
      <a:round/>
    </a:ln>
    <a:effectLst/>
  </c:spPr>
  <c:txPr>
    <a:bodyPr vert="horz" rot="0" wrap="square"/>
    <a:lstStyle/>
    <a:p>
      <a:pPr>
        <a:defRPr lang="zh-CN" sz="800" u="none" baseline="0">
          <a:latin typeface="微软雅黑" panose="020B0503020204020204" charset="-122"/>
          <a:ea typeface="微软雅黑" panose="020B0503020204020204" charset="-122"/>
          <a:cs typeface="微软雅黑" panose="020B0503020204020204" charset="-122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vert="horz" rot="0" vertOverflow="ellipsis" anchor="ctr" anchorCtr="1" wrap="square"/>
          <a:lstStyle/>
          <a:p>
            <a:pPr>
              <a:defRPr lang="zh-CN" sz="12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微软雅黑"/>
                <a:ea typeface="微软雅黑"/>
              </a:defRPr>
            </a:pPr>
            <a:r>
              <a:rPr lang="zh-CN"/>
              <a:t>部门占比分析图</a:t>
            </a:r>
          </a:p>
        </c:rich>
      </c:tx>
      <c:layout>
        <c:manualLayout>
          <c:xMode val="edge"/>
          <c:yMode val="edge"/>
          <c:x val="0.0085"/>
          <c:y val="0.0095"/>
        </c:manualLayout>
      </c:layout>
      <c:overlay val="0"/>
      <c:spPr>
        <a:noFill/>
        <a:ln w="9525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4575"/>
          <c:y val="0.13025"/>
          <c:w val="0.74075"/>
          <c:h val="0.8225"/>
        </c:manualLayout>
      </c:layout>
      <c:doughnutChart>
        <c:varyColors val="1"/>
        <c:ser>
          <c:idx val="0"/>
          <c:order val="0"/>
          <c:spPr>
            <a:effectLst>
              <a:outerShdw blurRad="127000" sx="102000" sy="102000" algn="ctr" rotWithShape="0">
                <a:schemeClr val="accent1">
                  <a:alpha val="40000"/>
                </a:schemeClr>
              </a:outerShdw>
            </a:effectLst>
          </c:spPr>
          <c:explosion val="0"/>
          <c:dPt>
            <c:idx val="0"/>
            <c:spPr>
              <a:solidFill>
                <a:schemeClr val="accent1"/>
              </a:solidFill>
              <a:ln w="19050" cap="flat" cmpd="sng">
                <a:solidFill>
                  <a:schemeClr val="bg1"/>
                </a:solidFill>
              </a:ln>
              <a:effectLst>
                <a:outerShdw blurRad="127000" dist="35921" dir="2700000" sx="102000" sy="102000" algn="ctr" rotWithShape="0">
                  <a:schemeClr val="accent1">
                    <a:alpha val="40000"/>
                  </a:schemeClr>
                </a:outerShdw>
              </a:effectLst>
            </c:spPr>
          </c:dPt>
          <c:dPt>
            <c:idx val="1"/>
            <c:spPr>
              <a:solidFill>
                <a:schemeClr val="accent6"/>
              </a:solidFill>
              <a:ln w="19050" cap="flat" cmpd="sng">
                <a:solidFill>
                  <a:schemeClr val="bg1"/>
                </a:solidFill>
              </a:ln>
              <a:effectLst>
                <a:outerShdw blurRad="127000" dist="35921" dir="2700000" sx="102000" sy="102000" algn="ctr" rotWithShape="0">
                  <a:schemeClr val="accent1">
                    <a:alpha val="40000"/>
                  </a:schemeClr>
                </a:outerShdw>
              </a:effectLst>
            </c:spPr>
          </c:dPt>
          <c:dPt>
            <c:idx val="2"/>
            <c:spPr>
              <a:solidFill>
                <a:schemeClr val="accent1"/>
              </a:solidFill>
              <a:ln w="19050" cap="flat" cmpd="sng">
                <a:solidFill>
                  <a:schemeClr val="bg1"/>
                </a:solidFill>
              </a:ln>
              <a:effectLst>
                <a:outerShdw blurRad="127000" dist="35921" dir="2700000" sx="102000" sy="102000" algn="ctr" rotWithShape="0">
                  <a:schemeClr val="accent1">
                    <a:alpha val="40000"/>
                  </a:schemeClr>
                </a:outerShdw>
              </a:effectLst>
            </c:spPr>
          </c:dPt>
          <c:dPt>
            <c:idx val="3"/>
            <c:spPr>
              <a:solidFill>
                <a:schemeClr val="accent6"/>
              </a:solidFill>
              <a:ln w="19050" cap="flat" cmpd="sng">
                <a:solidFill>
                  <a:schemeClr val="bg1"/>
                </a:solidFill>
              </a:ln>
              <a:effectLst>
                <a:outerShdw blurRad="127000" dist="35921" dir="2700000" sx="102000" sy="102000" algn="ctr" rotWithShape="0">
                  <a:schemeClr val="accent1">
                    <a:alpha val="40000"/>
                  </a:schemeClr>
                </a:outerShdw>
              </a:effectLst>
            </c:spPr>
          </c:dPt>
          <c:dPt>
            <c:idx val="4"/>
            <c:spPr>
              <a:solidFill>
                <a:schemeClr val="accent1"/>
              </a:solidFill>
              <a:ln w="19050" cap="flat" cmpd="sng">
                <a:solidFill>
                  <a:schemeClr val="bg1"/>
                </a:solidFill>
              </a:ln>
              <a:effectLst>
                <a:outerShdw blurRad="127000" dist="35921" dir="2700000" sx="102000" sy="102000" algn="ctr" rotWithShape="0">
                  <a:schemeClr val="accent1">
                    <a:alpha val="40000"/>
                  </a:schemeClr>
                </a:outerShdw>
              </a:effectLst>
            </c:spPr>
          </c:dPt>
          <c:dPt>
            <c:idx val="5"/>
            <c:spPr>
              <a:solidFill>
                <a:schemeClr val="accent6"/>
              </a:solidFill>
              <a:ln w="19050" cap="flat" cmpd="sng">
                <a:solidFill>
                  <a:schemeClr val="bg1"/>
                </a:solidFill>
              </a:ln>
              <a:effectLst>
                <a:outerShdw blurRad="127000" dist="35921" dir="2700000" sx="102000" sy="102000" algn="ctr" rotWithShape="0">
                  <a:schemeClr val="accent1">
                    <a:alpha val="40000"/>
                  </a:schemeClr>
                </a:outerShdw>
              </a:effectLst>
            </c:spPr>
          </c:dPt>
          <c:dLbls>
            <c:numFmt formatCode="General" sourceLinked="1"/>
            <c:spPr>
              <a:noFill/>
              <a:ln w="9525">
                <a:noFill/>
              </a:ln>
              <a:effectLst/>
            </c:spPr>
            <c:txPr>
              <a:bodyPr vert="horz" rot="0" vertOverflow="ellipsis" anchor="ctr" anchorCtr="1" wrap="square" lIns="38100" tIns="19050" rIns="38100" bIns="19050"/>
              <a:lstStyle/>
              <a:p>
                <a:pPr algn="ctr">
                  <a:defRPr lang="zh-CN" sz="800" b="0" i="0" u="none" baseline="0" kern="1200">
                    <a:solidFill>
                      <a:schemeClr val="bg1"/>
                    </a:solidFill>
                    <a:latin typeface="微软雅黑" panose="020B0503020204020204" charset="-122"/>
                    <a:ea typeface="微软雅黑" panose="020B0503020204020204" charset="-122"/>
                    <a:cs typeface="微软雅黑" panose="020B0503020204020204" charset="-122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</c:dLbls>
          <c:cat>
            <c:strRef>
              <c:f>Sheet1!$C$12:$C$17</c:f>
              <c:strCache>
                <c:ptCount val="6"/>
                <c:pt idx="0">
                  <c:v>行政部</c:v>
                </c:pt>
                <c:pt idx="1">
                  <c:v>法务部</c:v>
                </c:pt>
                <c:pt idx="2">
                  <c:v>生产部</c:v>
                </c:pt>
                <c:pt idx="3">
                  <c:v>人资部</c:v>
                </c:pt>
                <c:pt idx="4">
                  <c:v>安全部</c:v>
                </c:pt>
                <c:pt idx="5">
                  <c:v>信息部</c:v>
                </c:pt>
              </c:strCache>
            </c:strRef>
          </c:cat>
          <c:val>
            <c:numRef>
              <c:f>Sheet1!$E$12:$E$17</c:f>
              <c:numCache>
                <c:formatCode>"￥"#,##0.00;"￥"\-#,##0.00</c:formatCode>
                <c:ptCount val="6"/>
                <c:pt idx="0">
                  <c:v>2276</c:v>
                </c:pt>
                <c:pt idx="1">
                  <c:v>1198</c:v>
                </c:pt>
                <c:pt idx="2">
                  <c:v>2430</c:v>
                </c:pt>
                <c:pt idx="3">
                  <c:v>1282</c:v>
                </c:pt>
                <c:pt idx="4">
                  <c:v>3009</c:v>
                </c:pt>
                <c:pt idx="5">
                  <c:v>1396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holeSize val="50"/>
      </c:doughnutChart>
      <c:spPr>
        <a:noFill/>
        <a:ln w="9525">
          <a:noFill/>
        </a:ln>
        <a:effectLst/>
      </c:spPr>
    </c:plotArea>
    <c:plotVisOnly val="1"/>
    <c:dispBlanksAs val="gap"/>
    <c:showDLblsOverMax val="0"/>
  </c:chart>
  <c:spPr>
    <a:noFill/>
    <a:ln w="9525" cap="flat" cmpd="sng">
      <a:solidFill>
        <a:schemeClr val="bg1">
          <a:lumMod val="85000"/>
        </a:schemeClr>
      </a:solidFill>
      <a:round/>
    </a:ln>
    <a:effectLst/>
  </c:spPr>
  <c:txPr>
    <a:bodyPr vert="horz" rot="0" wrap="square"/>
    <a:lstStyle/>
    <a:p>
      <a:pPr>
        <a:defRPr lang="zh-CN" u="none" baseline="0">
          <a:solidFill>
            <a:schemeClr val="bg1"/>
          </a:solidFill>
          <a:latin typeface="微软雅黑" panose="020B0503020204020204" charset="-122"/>
          <a:ea typeface="微软雅黑" panose="020B0503020204020204" charset="-122"/>
          <a:cs typeface="微软雅黑" panose="020B0503020204020204" charset="-122"/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05"/>
          <c:y val="0.1015"/>
          <c:w val="0.93875"/>
          <c:h val="0.847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"签订日期 对方单位 结束日期"</c:f>
              <c:strCache>
                <c:ptCount val="1"/>
                <c:pt idx="0">
                  <c:v>签订日期 对方单位 结束日期</c:v>
                </c:pt>
              </c:strCache>
            </c:strRef>
          </c:tx>
          <c:spPr>
            <a:solidFill>
              <a:schemeClr val="accent1"/>
            </a:solidFill>
            <a:ln w="9525">
              <a:noFill/>
            </a:ln>
            <a:effectLst/>
          </c:spPr>
          <c:invertIfNegative val="0"/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delete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overlap val="-27"/>
        <c:gapWidth val="219"/>
        <c:axId val="53302810"/>
        <c:axId val="45617193"/>
      </c:barChart>
      <c:catAx>
        <c:axId val="53302810"/>
        <c:scaling>
          <c:orientation val="minMax"/>
        </c:scaling>
        <c:delete val="1"/>
        <c:axPos val="b"/>
        <c:majorTickMark val="none"/>
        <c:minorTickMark val="none"/>
        <c:tickLblPos val="nextTo"/>
        <c:spPr>
          <a:ln w="9525" cap="flat" cmpd="sng"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617193"/>
        <c:crosses val="autoZero"/>
        <c:auto val="1"/>
        <c:lblOffset val="100"/>
        <c:noMultiLvlLbl val="0"/>
      </c:catAx>
      <c:valAx>
        <c:axId val="45617193"/>
        <c:scaling>
          <c:orientation val="minMax"/>
        </c:scaling>
        <c:delete val="1"/>
        <c:axPos val="l"/>
        <c:majorTickMark val="none"/>
        <c:minorTickMark val="none"/>
        <c:tickLblPos val="nextTo"/>
        <c:spPr>
          <a:ln w="9525" cap="flat" cmpd="sng"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302810"/>
        <c:crosses val="autoZero"/>
        <c:crossBetween val="between"/>
      </c:valAx>
      <c:spPr>
        <a:noFill/>
        <a:ln w="9525">
          <a:noFill/>
        </a:ln>
        <a:effectLst/>
      </c:spPr>
    </c:plotArea>
    <c:plotVisOnly val="1"/>
    <c:dispBlanksAs val="gap"/>
    <c:showDLblsOverMax val="0"/>
  </c:chart>
  <c:spPr>
    <a:noFill/>
    <a:ln w="9525" cap="flat" cmpd="sng">
      <a:solidFill>
        <a:schemeClr val="tx1">
          <a:lumMod val="15000"/>
          <a:lumOff val="85000"/>
        </a:schemeClr>
      </a:solidFill>
      <a:round/>
    </a:ln>
    <a:effectLst/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06"/>
          <c:y val="0.00625"/>
          <c:w val="0.98825"/>
          <c:h val="0.8395"/>
        </c:manualLayout>
      </c:layout>
      <c:scatterChart>
        <c:scatterStyle val="smooth"/>
        <c:varyColors val="0"/>
        <c:ser>
          <c:idx val="2"/>
          <c:order val="1"/>
          <c:tx>
            <c:strRef>
              <c:f>"指针"</c:f>
              <c:strCache>
                <c:ptCount val="1"/>
                <c:pt idx="0">
                  <c:v>指针</c:v>
                </c:pt>
              </c:strCache>
            </c:strRef>
          </c:tx>
          <c:spPr>
            <a:ln w="28575" cap="rnd" cmpd="sng">
              <a:solidFill>
                <a:schemeClr val="accent1"/>
              </a:solidFill>
              <a:prstDash val="solid"/>
              <a:round/>
            </a:ln>
            <a:effectLst>
              <a:outerShdw blurRad="25400" dist="127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dPt>
            <c:idx val="1"/>
            <c:spPr>
              <a:ln w="28575" cap="rnd" cmpd="sng">
                <a:solidFill>
                  <a:schemeClr val="accent1"/>
                </a:solidFill>
                <a:prstDash val="solid"/>
                <a:round/>
              </a:ln>
              <a:effectLst>
                <a:outerShdw blurRad="25400" dist="12700" dir="2700000" algn="tl" rotWithShape="0">
                  <a:prstClr val="black">
                    <a:alpha val="40000"/>
                  </a:prstClr>
                </a:outerShdw>
              </a:effectLst>
            </c:spPr>
            <c:marker>
              <c:symbol val="circle"/>
              <c:size val="13"/>
              <c:spPr>
                <a:solidFill>
                  <a:schemeClr val="accent1"/>
                </a:solidFill>
                <a:ln w="9525">
                  <a:noFill/>
                  <a:prstDash val="solid"/>
                  <a:round/>
                </a:ln>
                <a:effectLst>
                  <a:outerShdw blurRad="25400" dist="12700" dir="2700000" algn="tl" rotWithShape="0">
                    <a:prstClr val="black">
                      <a:alpha val="40000"/>
                    </a:prstClr>
                  </a:outerShdw>
                </a:effectLst>
              </c:spPr>
            </c:marker>
          </c:dPt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delete val="1"/>
          </c:dLbls>
          <c:xVal>
            <c:numRef>
              <c:f>仪表盘!$G$3:$G$5</c:f>
              <c:numCache>
                <c:formatCode>0.00_);[Red]\(0.00\)</c:formatCode>
                <c:ptCount val="3"/>
                <c:pt idx="0">
                  <c:v>0.307335857157299</c:v>
                </c:pt>
                <c:pt idx="1">
                  <c:v>0</c:v>
                </c:pt>
                <c:pt idx="2">
                  <c:v>-0.0922007571471898</c:v>
                </c:pt>
              </c:numCache>
            </c:numRef>
          </c:xVal>
          <c:yVal>
            <c:numRef>
              <c:f>仪表盘!$H$3:$H$5</c:f>
              <c:numCache>
                <c:formatCode>0.00_);[Red]\(0.00\)</c:formatCode>
                <c:ptCount val="3"/>
                <c:pt idx="0">
                  <c:v>0.951601109134173</c:v>
                </c:pt>
                <c:pt idx="1">
                  <c:v>0</c:v>
                </c:pt>
                <c:pt idx="2">
                  <c:v>-0.285480332740252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20816572"/>
        <c:axId val="34494830"/>
      </c:scatterChart>
      <c:scatterChart>
        <c:scatterStyle val="line"/>
        <c:varyColors val="0"/>
        <c:ser>
          <c:idx val="1"/>
          <c:order val="0"/>
          <c:tx>
            <c:strRef>
              <c:f>"外弧"</c:f>
              <c:strCache>
                <c:ptCount val="1"/>
                <c:pt idx="0">
                  <c:v>外弧</c:v>
                </c:pt>
              </c:strCache>
            </c:strRef>
          </c:tx>
          <c:spPr>
            <a:ln w="114300" cap="rnd" cmpd="sng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dPt>
            <c:idx val="1"/>
            <c:spPr>
              <a:ln w="11430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</c:dPt>
          <c:dPt>
            <c:idx val="12"/>
            <c:spPr>
              <a:ln w="11430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</c:dPt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delete val="1"/>
          </c:dLbls>
          <c:xVal>
            <c:numLit>
              <c:formatCode>General</c:formatCode>
              <c:ptCount val="13"/>
              <c:pt idx="0">
                <c:v>-1.1314</c:v>
              </c:pt>
              <c:pt idx="1">
                <c:v>-1.4782</c:v>
              </c:pt>
              <c:pt idx="2">
                <c:v>-1.6</c:v>
              </c:pt>
              <c:pt idx="3">
                <c:v>-1.4782</c:v>
              </c:pt>
              <c:pt idx="4">
                <c:v>-1.1314</c:v>
              </c:pt>
              <c:pt idx="5">
                <c:v>-0.61229</c:v>
              </c:pt>
              <c:pt idx="6">
                <c:v>0</c:v>
              </c:pt>
              <c:pt idx="7">
                <c:v>0.61229</c:v>
              </c:pt>
              <c:pt idx="8">
                <c:v>1.1314</c:v>
              </c:pt>
              <c:pt idx="9">
                <c:v>1.4782</c:v>
              </c:pt>
              <c:pt idx="10">
                <c:v>1.6</c:v>
              </c:pt>
              <c:pt idx="11">
                <c:v>1.4782</c:v>
              </c:pt>
              <c:pt idx="12">
                <c:v>1.1314</c:v>
              </c:pt>
            </c:numLit>
          </c:xVal>
          <c:yVal>
            <c:numLit>
              <c:formatCode>General</c:formatCode>
              <c:ptCount val="13"/>
              <c:pt idx="0">
                <c:v>-1.1314</c:v>
              </c:pt>
              <c:pt idx="1">
                <c:v>-0.61229</c:v>
              </c:pt>
              <c:pt idx="2">
                <c:v>0</c:v>
              </c:pt>
              <c:pt idx="3">
                <c:v>0.61229</c:v>
              </c:pt>
              <c:pt idx="4">
                <c:v>1.1314</c:v>
              </c:pt>
              <c:pt idx="5">
                <c:v>1.4782</c:v>
              </c:pt>
              <c:pt idx="6">
                <c:v>1.6</c:v>
              </c:pt>
              <c:pt idx="7">
                <c:v>1.4782</c:v>
              </c:pt>
              <c:pt idx="8">
                <c:v>1.1314</c:v>
              </c:pt>
              <c:pt idx="9">
                <c:v>0.61229</c:v>
              </c:pt>
              <c:pt idx="10">
                <c:v>0</c:v>
              </c:pt>
              <c:pt idx="11">
                <c:v>-0.61229</c:v>
              </c:pt>
              <c:pt idx="12">
                <c:v>-1.1314</c:v>
              </c:pt>
            </c:numLit>
          </c:yVal>
          <c:smooth val="1"/>
        </c:ser>
        <c:ser>
          <c:idx val="0"/>
          <c:order val="2"/>
          <c:tx>
            <c:strRef>
              <c:f>"刻度"</c:f>
              <c:strCache>
                <c:ptCount val="1"/>
                <c:pt idx="0">
                  <c:v>刻度</c:v>
                </c:pt>
              </c:strCache>
            </c:strRef>
          </c:tx>
          <c:spPr>
            <a:ln w="19050" cap="rnd" cmpd="sng">
              <a:solidFill>
                <a:schemeClr val="tx1">
                  <a:lumMod val="50000"/>
                  <a:lumOff val="5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dPt>
            <c:idx val="1"/>
            <c:spPr>
              <a:ln w="19050" cap="rnd" cmpd="sng">
                <a:solidFill>
                  <a:schemeClr val="accent6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3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4"/>
            <c:spPr>
              <a:ln w="19050" cap="rnd" cmpd="sng">
                <a:solidFill>
                  <a:schemeClr val="accent6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5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6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7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8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9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0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1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2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3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4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5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6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7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8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19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0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1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2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3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4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5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6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7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8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29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30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31"/>
            <c:spPr>
              <a:ln w="19050" cap="rnd" cmpd="sng">
                <a:solidFill>
                  <a:schemeClr val="accent1"/>
                </a:solidFill>
                <a:prstDash val="solid"/>
                <a:round/>
              </a:ln>
              <a:effectLst/>
            </c:spPr>
            <c:marker>
              <c:symbol val="none"/>
            </c:marker>
          </c:dPt>
          <c:dPt>
            <c:idx val="32"/>
            <c:spPr>
              <a:ln w="9525">
                <a:noFill/>
                <a:prstDash val="solid"/>
                <a:round/>
              </a:ln>
              <a:effectLst/>
            </c:spPr>
            <c:marker>
              <c:symbol val="none"/>
            </c:marker>
          </c:dPt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>
                    <a:spAutoFit/>
                  </a:bodyPr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6"/>
                        </a:solidFill>
                        <a:latin typeface="汉仪晓波折纸体简" panose="00020600040101010101" charset="-122"/>
                        <a:ea typeface="汉仪晓波折纸体简" panose="00020600040101010101" charset="-122"/>
                        <a:cs typeface="汉仪晓波折纸体简" panose="00020600040101010101" charset="-122"/>
                      </a:defRPr>
                    </a:pPr>
                    <a:r>
                      <a:rPr lang="zh-CN"/>
                      <a:t>100</a:t>
                    </a:r>
                  </a:p>
                </c:rich>
              </c:tx>
              <c:txPr>
                <a:bodyPr vert="horz" rot="0" vertOverflow="clip" anchor="ctr" anchorCtr="1" wrap="square" lIns="0" tIns="0" rIns="0" bIns="0">
                  <a:spAutoFit/>
                </a:bodyPr>
                <a:lstStyle/>
                <a:p>
                  <a:pPr algn="ctr">
                    <a:defRPr lang="zh-CN" sz="900" b="0" i="0" u="none" baseline="0" kern="1200">
                      <a:solidFill>
                        <a:schemeClr val="accent6"/>
                      </a:solidFill>
                      <a:latin typeface="汉仪晓波折纸体简" panose="00020600040101010101" charset="-122"/>
                      <a:ea typeface="汉仪晓波折纸体简" panose="00020600040101010101" charset="-122"/>
                      <a:cs typeface="汉仪晓波折纸体简" panose="00020600040101010101" charset="-122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>
                    <a:spAutoFit/>
                  </a:bodyPr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6"/>
                        </a:solidFill>
                        <a:latin typeface="汉仪晓波折纸体简" panose="00020600040101010101" charset="-122"/>
                        <a:ea typeface="汉仪晓波折纸体简" panose="00020600040101010101" charset="-122"/>
                        <a:cs typeface="汉仪晓波折纸体简" panose="00020600040101010101" charset="-122"/>
                      </a:defRPr>
                    </a:pPr>
                    <a:r>
                      <a:rPr lang="zh-CN"/>
                      <a:t>90</a:t>
                    </a:r>
                  </a:p>
                </c:rich>
              </c:tx>
              <c:txPr>
                <a:bodyPr vert="horz" rot="0" vertOverflow="clip" anchor="ctr" anchorCtr="1" wrap="square" lIns="0" tIns="0" rIns="0" bIns="0">
                  <a:spAutoFit/>
                </a:bodyPr>
                <a:lstStyle/>
                <a:p>
                  <a:pPr algn="ctr">
                    <a:defRPr lang="zh-CN" sz="900" b="0" i="0" u="none" baseline="0" kern="1200">
                      <a:solidFill>
                        <a:schemeClr val="accent6"/>
                      </a:solidFill>
                      <a:latin typeface="汉仪晓波折纸体简" panose="00020600040101010101" charset="-122"/>
                      <a:ea typeface="汉仪晓波折纸体简" panose="00020600040101010101" charset="-122"/>
                      <a:cs typeface="汉仪晓波折纸体简" panose="00020600040101010101" charset="-122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80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70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60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50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40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30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20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10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layout/>
              <c:numFmt formatCode="General" sourceLinked="1"/>
              <c:spPr>
                <a:noFill/>
                <a:ln w="9525">
                  <a:noFill/>
                </a:ln>
                <a:effectLst/>
              </c:spPr>
              <c:tx>
                <c:rich>
                  <a:bodyPr vert="horz" rot="0" vertOverflow="clip" anchor="ctr" anchorCtr="1" wrap="square" lIns="0" tIns="0" rIns="0" bIns="0"/>
                  <a:lstStyle/>
                  <a:p>
                    <a:pPr algn="ctr">
                      <a:defRPr lang="zh-CN" sz="900" b="0" i="0" u="none" baseline="0" kern="1200">
                        <a:solidFill>
                          <a:schemeClr val="accent1"/>
                        </a:solidFill>
                        <a:latin typeface="Agency FB" panose="020B0503020202020204" charset="0"/>
                        <a:ea typeface="Agency FB" panose="020B0503020202020204" charset="0"/>
                        <a:cs typeface="Agency FB" panose="020B0503020202020204" charset="0"/>
                      </a:defRPr>
                    </a:pPr>
                    <a:r>
                      <a:rPr lang="zh-CN"/>
                      <a:t>0</a:t>
                    </a:r>
                  </a:p>
                </c:rich>
              </c:tx>
              <c:txPr>
                <a:bodyPr vert="horz" rot="0" vertOverflow="clip" anchor="ctr" anchorCtr="1" wrap="square" lIns="0" tIns="0" rIns="0" bIns="0"/>
                <a:lstStyle/>
                <a:p>
                  <a:pPr algn="ctr">
                    <a:defRPr lang="zh-CN" sz="900" b="0" i="0" u="none" baseline="0" kern="1200">
                      <a:solidFill>
                        <a:schemeClr val="accent1"/>
                      </a:solidFill>
                      <a:latin typeface="Agency FB" panose="020B0503020202020204" charset="0"/>
                      <a:ea typeface="Agency FB" panose="020B0503020202020204" charset="0"/>
                      <a:cs typeface="Agency FB" panose="020B0503020202020204" charset="0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</c:dLbl>
            <c:numFmt formatCode="General" sourceLinked="1"/>
            <c:spPr>
              <a:noFill/>
              <a:ln w="9525">
                <a:noFill/>
              </a:ln>
              <a:effectLst/>
            </c:spPr>
            <c:txPr>
              <a:bodyPr vert="horz" rot="0" vertOverflow="clip" anchor="ctr" anchorCtr="1" wrap="square" lIns="0" tIns="0" rIns="0" bIns="0">
                <a:spAutoFit/>
              </a:bodyPr>
              <a:lstStyle/>
              <a:p>
                <a:pPr algn="ctr">
                  <a:defRPr lang="zh-CN" sz="900" b="0" i="0" u="none" baseline="0" kern="1200">
                    <a:solidFill>
                      <a:schemeClr val="accent1"/>
                    </a:solidFill>
                    <a:latin typeface="汉仪晓波折纸体简" panose="00020600040101010101" charset="-122"/>
                    <a:ea typeface="汉仪晓波折纸体简" panose="00020600040101010101" charset="-122"/>
                    <a:cs typeface="汉仪晓波折纸体简" panose="00020600040101010101" charset="-122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</c:dLbls>
          <c:xVal>
            <c:numLit>
              <c:formatCode>General</c:formatCode>
              <c:ptCount val="33"/>
              <c:pt idx="0">
                <c:v>1.0162</c:v>
              </c:pt>
              <c:pt idx="1">
                <c:v>1.1548</c:v>
              </c:pt>
              <c:pt idx="2">
                <c:v>1.2934</c:v>
              </c:pt>
              <c:pt idx="3">
                <c:v>1.1</c:v>
              </c:pt>
              <c:pt idx="4">
                <c:v>1.25</c:v>
              </c:pt>
              <c:pt idx="5">
                <c:v>1.4</c:v>
              </c:pt>
              <c:pt idx="6">
                <c:v>1.0162</c:v>
              </c:pt>
              <c:pt idx="7">
                <c:v>1.1548</c:v>
              </c:pt>
              <c:pt idx="8">
                <c:v>1.2934</c:v>
              </c:pt>
              <c:pt idx="9">
                <c:v>0.7778</c:v>
              </c:pt>
              <c:pt idx="10">
                <c:v>0.8838</c:v>
              </c:pt>
              <c:pt idx="11">
                <c:v>0.9899</c:v>
              </c:pt>
              <c:pt idx="12">
                <c:v>0.4209</c:v>
              </c:pt>
              <c:pt idx="13">
                <c:v>0.4783</c:v>
              </c:pt>
              <c:pt idx="14">
                <c:v>0.53569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-0.4209</c:v>
              </c:pt>
              <c:pt idx="19">
                <c:v>-0.4783</c:v>
              </c:pt>
              <c:pt idx="20">
                <c:v>-0.53569</c:v>
              </c:pt>
              <c:pt idx="21">
                <c:v>-0.7778</c:v>
              </c:pt>
              <c:pt idx="22">
                <c:v>-0.8838</c:v>
              </c:pt>
              <c:pt idx="23">
                <c:v>-0.9899</c:v>
              </c:pt>
              <c:pt idx="24">
                <c:v>-1.0162</c:v>
              </c:pt>
              <c:pt idx="25">
                <c:v>-1.1548</c:v>
              </c:pt>
              <c:pt idx="26">
                <c:v>-1.2934</c:v>
              </c:pt>
              <c:pt idx="27">
                <c:v>-1.1</c:v>
              </c:pt>
              <c:pt idx="28">
                <c:v>-1.25</c:v>
              </c:pt>
              <c:pt idx="29">
                <c:v>-1.4</c:v>
              </c:pt>
              <c:pt idx="30">
                <c:v>-1.0162</c:v>
              </c:pt>
              <c:pt idx="31">
                <c:v>-1.1548</c:v>
              </c:pt>
              <c:pt idx="32">
                <c:v>-1.2934</c:v>
              </c:pt>
            </c:numLit>
          </c:xVal>
          <c:yVal>
            <c:numLit>
              <c:formatCode>General</c:formatCode>
              <c:ptCount val="33"/>
              <c:pt idx="0">
                <c:v>-0.4209</c:v>
              </c:pt>
              <c:pt idx="1">
                <c:v>-0.4783</c:v>
              </c:pt>
              <c:pt idx="2">
                <c:v>-0.53569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0.4209</c:v>
              </c:pt>
              <c:pt idx="7">
                <c:v>0.4783</c:v>
              </c:pt>
              <c:pt idx="8">
                <c:v>0.53569</c:v>
              </c:pt>
              <c:pt idx="9">
                <c:v>0.7778</c:v>
              </c:pt>
              <c:pt idx="10">
                <c:v>0.8838</c:v>
              </c:pt>
              <c:pt idx="11">
                <c:v>0.9899</c:v>
              </c:pt>
              <c:pt idx="12">
                <c:v>1.0162</c:v>
              </c:pt>
              <c:pt idx="13">
                <c:v>1.1548</c:v>
              </c:pt>
              <c:pt idx="14">
                <c:v>1.2934</c:v>
              </c:pt>
              <c:pt idx="15">
                <c:v>1.1</c:v>
              </c:pt>
              <c:pt idx="16">
                <c:v>1.25</c:v>
              </c:pt>
              <c:pt idx="17">
                <c:v>1.4</c:v>
              </c:pt>
              <c:pt idx="18">
                <c:v>1.0162</c:v>
              </c:pt>
              <c:pt idx="19">
                <c:v>1.1548</c:v>
              </c:pt>
              <c:pt idx="20">
                <c:v>1.2934</c:v>
              </c:pt>
              <c:pt idx="21">
                <c:v>0.7778</c:v>
              </c:pt>
              <c:pt idx="22">
                <c:v>0.8838</c:v>
              </c:pt>
              <c:pt idx="23">
                <c:v>0.9899</c:v>
              </c:pt>
              <c:pt idx="24">
                <c:v>0.4209</c:v>
              </c:pt>
              <c:pt idx="25">
                <c:v>0.4783</c:v>
              </c:pt>
              <c:pt idx="26">
                <c:v>0.53569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-0.4209</c:v>
              </c:pt>
              <c:pt idx="31">
                <c:v>-0.4783</c:v>
              </c:pt>
              <c:pt idx="32">
                <c:v>-0.53569</c:v>
              </c:pt>
            </c:numLit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20816572"/>
        <c:axId val="34494830"/>
      </c:scatterChart>
      <c:valAx>
        <c:axId val="20816572"/>
        <c:scaling>
          <c:orientation val="minMax"/>
          <c:max val="1.7"/>
          <c:min val="-1.7"/>
        </c:scaling>
        <c:delete val="1"/>
        <c:axPos val="b"/>
        <c:majorTickMark val="none"/>
        <c:minorTickMark val="none"/>
        <c:tickLblPos val="none"/>
        <c:spPr>
          <a:ln w="9525" cap="flat" cmpd="sng"/>
        </c:spPr>
        <c:txPr>
          <a:bodyPr vert="horz" rot="-60000000" vertOverflow="ellipsis" anchor="ctr" anchorCtr="1" wrap="square"/>
          <a:lstStyle/>
          <a:p>
            <a:pPr>
              <a:defRPr lang="zh-CN" sz="1000" b="0" i="0" u="none" baseline="0" kern="1200">
                <a:solidFill>
                  <a:schemeClr val="tx1"/>
                </a:solidFill>
                <a:latin typeface="Agency FB" panose="020B0503020202020204" charset="0"/>
                <a:ea typeface="Agency FB" panose="020B0503020202020204" charset="0"/>
                <a:cs typeface="Agency FB" panose="020B0503020202020204" charset="0"/>
              </a:defRPr>
            </a:pPr>
            <a:endParaRPr lang="en-US"/>
          </a:p>
        </c:txPr>
        <c:crossAx val="34494830"/>
        <c:crosses val="autoZero"/>
        <c:crossBetween val="midCat"/>
      </c:valAx>
      <c:valAx>
        <c:axId val="34494830"/>
        <c:scaling>
          <c:orientation val="minMax"/>
          <c:max val="1.7"/>
          <c:min val="-0.66"/>
        </c:scaling>
        <c:delete val="1"/>
        <c:axPos val="l"/>
        <c:majorTickMark val="none"/>
        <c:minorTickMark val="none"/>
        <c:tickLblPos val="none"/>
        <c:spPr>
          <a:ln w="9525" cap="flat" cmpd="sng"/>
        </c:spPr>
        <c:txPr>
          <a:bodyPr vert="horz" rot="-60000000" vertOverflow="ellipsis" anchor="ctr" anchorCtr="1" wrap="square"/>
          <a:lstStyle/>
          <a:p>
            <a:pPr>
              <a:defRPr lang="zh-CN" sz="1000" b="0" i="0" u="none" baseline="0" kern="1200">
                <a:solidFill>
                  <a:schemeClr val="tx1"/>
                </a:solidFill>
                <a:latin typeface="Agency FB" panose="020B0503020202020204" charset="0"/>
                <a:ea typeface="Agency FB" panose="020B0503020202020204" charset="0"/>
                <a:cs typeface="Agency FB" panose="020B0503020202020204" charset="0"/>
              </a:defRPr>
            </a:pPr>
            <a:endParaRPr lang="en-US"/>
          </a:p>
        </c:txPr>
        <c:crossAx val="20816572"/>
        <c:crosses val="autoZero"/>
        <c:crossBetween val="midCat"/>
      </c:valAx>
      <c:spPr>
        <a:noFill/>
        <a:ln w="9525">
          <a:noFill/>
        </a:ln>
        <a:effectLst/>
      </c:spPr>
    </c:plotArea>
    <c:plotVisOnly val="1"/>
    <c:dispBlanksAs val="gap"/>
    <c:showDLblsOverMax val="0"/>
  </c:chart>
  <c:spPr>
    <a:noFill/>
    <a:ln w="6350">
      <a:noFill/>
      <a:prstDash val="solid"/>
      <a:round/>
    </a:ln>
    <a:effectLst/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Props/ctrProp1.xml><?xml version="1.0" encoding="utf-8"?>
<formControlPr xmlns="http://schemas.microsoft.com/office/spreadsheetml/2009/9/main" objectType="GBox" noThreeD="1"/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4" Type="http://schemas.openxmlformats.org/officeDocument/2006/relationships/chart" Target="../charts/chart4.xml" /><Relationship Id="rId3" Type="http://schemas.openxmlformats.org/officeDocument/2006/relationships/chart" Target="../charts/chart3.xml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 /><Relationship Id="rId2" Type="http://schemas.openxmlformats.org/officeDocument/2006/relationships/image" Target="../media/image3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19</xdr:row>
      <xdr:rowOff>0</xdr:rowOff>
    </xdr:from>
    <xdr:to>
      <xdr:col>0</xdr:col>
      <xdr:colOff>6985</xdr:colOff>
      <xdr:row>19</xdr:row>
      <xdr:rowOff>7620</xdr:rowOff>
    </xdr:to>
    <xdr:pic>
      <xdr:nvPicPr>
        <xdr:cNvPr id="2" name="图片 11" descr="MyPic22.PNG">
          <a:extLst>
            <a:ext uri="{FF2B5EF4-FFF2-40B4-BE49-F238E27FC236}">
              <a16:creationId xmlns:a16="http://schemas.microsoft.com/office/drawing/2014/main" id="{e8428473-6dc9-4fcc-a481-4feccdfdac91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64280"/>
          <a:ext cx="7620" cy="7620"/>
        </a:xfrm>
        <a:prstGeom prst="rect"/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0</xdr:rowOff>
        </xdr:from>
        <xdr:to>
          <xdr:col>1</xdr:col>
          <xdr:colOff>400050</xdr:colOff>
          <xdr:row>29</xdr:row>
          <xdr:rowOff>95250</xdr:rowOff>
        </xdr:to>
        <xdr:sp>
          <xdr:nvSpPr>
            <xdr:cNvPr id="3073" name="Group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d3223b78-492d-4c0b-a142-f1400f6879d8}"/>
                </a:ext>
              </a:extLst>
            </xdr:cNvPr>
            <xdr:cNvSpPr>
              <a:spLocks noRot="1"/>
            </xdr:cNvSpPr>
          </xdr:nvSpPr>
          <xdr:spPr>
            <a:xfrm>
              <a:off x="0" y="4160520"/>
              <a:ext cx="693420" cy="1684020"/>
            </a:xfrm>
            <a:prstGeom prst="rect"/>
            <a:noFill/>
            <a:ln>
              <a:noFill/>
            </a:ln>
          </xdr:spPr>
          <xdr:txBody>
            <a:bodyPr lIns="18288" tIns="0" rIns="0" bIns="0" vertOverflow="clip" wrap="none" anchor="t" upright="1"/>
            <a:p>
              <a:pPr algn="l" rtl="0">
                <a:defRPr altLang="en-US" lang="zh-CN"/>
              </a:pPr>
              <a:endParaRPr altLang="en-US" lang="zh-CN"/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2</xdr:col>
      <xdr:colOff>32385</xdr:colOff>
      <xdr:row>1</xdr:row>
      <xdr:rowOff>139700</xdr:rowOff>
    </xdr:from>
    <xdr:to>
      <xdr:col>16</xdr:col>
      <xdr:colOff>958215</xdr:colOff>
      <xdr:row>6</xdr:row>
      <xdr:rowOff>238125</xdr:rowOff>
    </xdr:to>
    <xdr:grpSp>
      <xdr:nvGrpSpPr>
        <xdr:cNvPr id="20" name="组合 19">
          <a:extLst>
            <a:ext uri="{FF2B5EF4-FFF2-40B4-BE49-F238E27FC236}">
              <a16:creationId xmlns:a16="http://schemas.microsoft.com/office/drawing/2014/main" id="{3a946c82-cb30-44b2-a79d-de939f4b75f3}"/>
            </a:ext>
          </a:extLst>
        </xdr:cNvPr>
        <xdr:cNvGrpSpPr>
          <a:grpSpLocks/>
        </xdr:cNvGrpSpPr>
      </xdr:nvGrpSpPr>
      <xdr:grpSpPr>
        <a:xfrm>
          <a:off x="342900" y="297180"/>
          <a:ext cx="13571220" cy="2087880"/>
          <a:chOff x="531" y="460"/>
          <a:chExt cx="21408" cy="3290"/>
        </a:xfrm>
      </xdr:grpSpPr>
      <xdr:grpSp>
        <xdr:nvGrpSpPr>
          <xdr:cNvPr id="18" name="组合 17">
            <a:extLst>
              <a:ext uri="{FF2B5EF4-FFF2-40B4-BE49-F238E27FC236}">
                <a16:creationId xmlns:a16="http://schemas.microsoft.com/office/drawing/2014/main" id="{62833bf5-9870-4da9-9314-e235255641e5}"/>
              </a:ext>
            </a:extLst>
          </xdr:cNvPr>
          <xdr:cNvGrpSpPr>
            <a:grpSpLocks/>
          </xdr:cNvGrpSpPr>
        </xdr:nvGrpSpPr>
        <xdr:grpSpPr>
          <a:xfrm>
            <a:off x="531" y="468"/>
            <a:ext cx="21409" cy="3283"/>
            <a:chOff x="531" y="388"/>
            <a:chExt cx="21409" cy="3288"/>
          </a:xfrm>
        </xdr:grpSpPr>
        <xdr:graphicFrame>
          <xdr:nvGraphicFramePr>
            <xdr:cNvPr id="49" name="图表 48">
              <a:extLst>
                <a:ext uri="{FF2B5EF4-FFF2-40B4-BE49-F238E27FC236}">
                  <a16:creationId xmlns:a16="http://schemas.microsoft.com/office/drawing/2014/main" id="{4f4b58fb-69b2-47d8-b4bb-b2fc1a6e1010}"/>
                </a:ext>
              </a:extLst>
            </xdr:cNvPr>
            <xdr:cNvGraphicFramePr/>
          </xdr:nvGraphicFramePr>
          <xdr:xfrm>
            <a:off x="11539" y="425"/>
            <a:ext cx="6727" cy="3192"/>
          </xdr:xfrm>
          <a:graphic>
            <a:graphicData uri="http://schemas.openxmlformats.org/drawingml/2006/chart">
              <c:chart xmlns:c="http://schemas.openxmlformats.org/drawingml/2006/chart" r:id="rId1"/>
            </a:graphicData>
          </a:graphic>
        </xdr:graphicFrame>
        <xdr:graphicFrame>
          <xdr:nvGraphicFramePr>
            <xdr:cNvPr id="50" name="图表 49">
              <a:extLst>
                <a:ext uri="{FF2B5EF4-FFF2-40B4-BE49-F238E27FC236}">
                  <a16:creationId xmlns:a16="http://schemas.microsoft.com/office/drawing/2014/main" id="{37b76b2b-729c-4da3-a642-b81e5f3c14a8}"/>
                </a:ext>
              </a:extLst>
            </xdr:cNvPr>
            <xdr:cNvGraphicFramePr/>
          </xdr:nvGraphicFramePr>
          <xdr:xfrm>
            <a:off x="18402" y="425"/>
            <a:ext cx="3539" cy="3192"/>
          </xdr:xfrm>
          <a:graphic>
            <a:graphicData uri="http://schemas.openxmlformats.org/drawingml/2006/chart">
              <c:chart xmlns:c="http://schemas.openxmlformats.org/drawingml/2006/chart" r:id="rId2"/>
            </a:graphicData>
          </a:graphic>
        </xdr:graphicFrame>
        <xdr:grpSp>
          <xdr:nvGrpSpPr>
            <xdr:cNvPr id="52" name="组合 51">
              <a:extLst>
                <a:ext uri="{FF2B5EF4-FFF2-40B4-BE49-F238E27FC236}">
                  <a16:creationId xmlns:a16="http://schemas.microsoft.com/office/drawing/2014/main" id="{4e809030-a5b1-450f-945d-5a991cc74271}"/>
                </a:ext>
              </a:extLst>
            </xdr:cNvPr>
            <xdr:cNvGrpSpPr>
              <a:grpSpLocks/>
            </xdr:cNvGrpSpPr>
          </xdr:nvGrpSpPr>
          <xdr:grpSpPr>
            <a:xfrm>
              <a:off x="6781" y="428"/>
              <a:ext cx="4641" cy="3248"/>
              <a:chOff x="8851" y="2671"/>
              <a:chExt cx="6074" cy="4384"/>
            </a:xfrm>
          </xdr:grpSpPr>
          <xdr:grpSp>
            <xdr:nvGrpSpPr>
              <xdr:cNvPr id="53" name="组合 52">
                <a:extLst>
                  <a:ext uri="{FF2B5EF4-FFF2-40B4-BE49-F238E27FC236}">
                    <a16:creationId xmlns:a16="http://schemas.microsoft.com/office/drawing/2014/main" id="{261749fc-f11d-4683-b577-8085236464a6}"/>
                  </a:ext>
                </a:extLst>
              </xdr:cNvPr>
              <xdr:cNvGrpSpPr>
                <a:grpSpLocks/>
              </xdr:cNvGrpSpPr>
            </xdr:nvGrpSpPr>
            <xdr:grpSpPr>
              <a:xfrm>
                <a:off x="8851" y="2671"/>
                <a:ext cx="6074" cy="4384"/>
                <a:chOff x="8892" y="2671"/>
                <a:chExt cx="6074" cy="4384"/>
              </a:xfrm>
            </xdr:grpSpPr>
            <xdr:graphicFrame>
              <xdr:nvGraphicFramePr>
                <xdr:cNvPr id="54" name="图表 53">
                  <a:extLst>
                    <a:ext uri="{FF2B5EF4-FFF2-40B4-BE49-F238E27FC236}">
                      <a16:creationId xmlns:a16="http://schemas.microsoft.com/office/drawing/2014/main" id="{35c93005-9551-417b-af42-cfe12c0ab556}"/>
                    </a:ext>
                  </a:extLst>
                </xdr:cNvPr>
                <xdr:cNvGraphicFramePr/>
              </xdr:nvGraphicFramePr>
              <xdr:xfrm>
                <a:off x="8892" y="2671"/>
                <a:ext cx="6074" cy="4302"/>
              </xdr:xfrm>
              <a:graphic>
                <a:graphicData uri="http://schemas.openxmlformats.org/drawingml/2006/chart">
                  <c:chart xmlns:c="http://schemas.openxmlformats.org/drawingml/2006/chart" r:id="rId3"/>
                </a:graphicData>
              </a:graphic>
            </xdr:graphicFrame>
            <xdr:grpSp>
              <xdr:nvGrpSpPr>
                <xdr:cNvPr id="55" name="组合 54">
                  <a:extLst>
                    <a:ext uri="{FF2B5EF4-FFF2-40B4-BE49-F238E27FC236}">
                      <a16:creationId xmlns:a16="http://schemas.microsoft.com/office/drawing/2014/main" id="{b7d393c2-c59b-4b2b-91b5-02d4f05e58c0}"/>
                    </a:ext>
                  </a:extLst>
                </xdr:cNvPr>
                <xdr:cNvGrpSpPr>
                  <a:grpSpLocks/>
                </xdr:cNvGrpSpPr>
              </xdr:nvGrpSpPr>
              <xdr:grpSpPr>
                <a:xfrm>
                  <a:off x="9564" y="3049"/>
                  <a:ext cx="4751" cy="4006"/>
                  <a:chOff x="15089" y="4308"/>
                  <a:chExt cx="4524" cy="3757"/>
                </a:xfrm>
              </xdr:grpSpPr>
              <xdr:graphicFrame>
                <xdr:nvGraphicFramePr>
                  <xdr:cNvPr id="56" name="图表 13">
                    <a:extLst>
                      <a:ext uri="{FF2B5EF4-FFF2-40B4-BE49-F238E27FC236}">
                        <a16:creationId xmlns:a16="http://schemas.microsoft.com/office/drawing/2014/main" id="{273b7870-eae4-497f-990e-4423427d945d}"/>
                      </a:ext>
                    </a:extLst>
                  </xdr:cNvPr>
                  <xdr:cNvGraphicFramePr/>
                </xdr:nvGraphicFramePr>
                <xdr:xfrm>
                  <a:off x="15089" y="4308"/>
                  <a:ext cx="4524" cy="3757"/>
                </xdr:xfrm>
                <a:graphic>
                  <a:graphicData uri="http://schemas.openxmlformats.org/drawingml/2006/chart">
                    <c:chart xmlns:c="http://schemas.openxmlformats.org/drawingml/2006/chart" r:id="rId4"/>
                  </a:graphicData>
                </a:graphic>
              </xdr:graphicFrame>
              <xdr:sp textlink="$E$9">
                <xdr:nvSpPr>
                  <xdr:cNvPr id="57" name="矩形 56">
                    <a:extLst>
                      <a:ext uri="{FF2B5EF4-FFF2-40B4-BE49-F238E27FC236}">
                        <a16:creationId xmlns:a16="http://schemas.microsoft.com/office/drawing/2014/main" id="{638e55e6-0e22-44b2-b21a-3140a3792520}"/>
                      </a:ext>
                    </a:extLst>
                  </xdr:cNvPr>
                  <xdr:cNvSpPr/>
                </xdr:nvSpPr>
                <xdr:spPr>
                  <a:xfrm>
                    <a:off x="16499" y="7049"/>
                    <a:ext cx="1629" cy="606"/>
                  </a:xfrm>
                  <a:prstGeom prst="rect"/>
                  <a:noFill/>
                  <a:ln>
                    <a:noFill/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bg1"/>
                  </a:fontRef>
                </xdr:style>
                <xdr:txBody>
                  <a:bodyPr fromWordArt="0" vertOverflow="clip" horzOverflow="clip" vert="horz" wrap="square" numCol="1" rtlCol="0" anchor="ctr" anchorCtr="0">
                    <a:noAutofit/>
                  </a:bodyPr>
                  <a:lstStyle>
                    <a:defPPr>
                      <a:defRPr lang="zh-CN">
                        <a:solidFill>
                          <a:schemeClr val="lt1"/>
                        </a:solidFill>
                      </a:defRPr>
                    </a:defPPr>
                    <a:lvl1pPr marL="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1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algn="ctr">
                      <a:buClrTx/>
                      <a:buSzTx/>
                      <a:buFontTx/>
                      <a:buNone/>
                    </a:pPr>
                    <a:endParaRPr altLang="en-US" lang="en-US" sz="1200" u="none" b="0" i="0">
                      <a:solidFill>
                        <a:schemeClr val="accent1"/>
                      </a:solidFill>
                      <a:latin typeface="微软雅黑" panose="020B0503020204020204" charset="-122"/>
                      <a:ea typeface="微软雅黑" panose="020B0503020204020204" charset="-122"/>
                      <a:cs typeface="Agency FB" panose="020B0503020202020204" charset="0"/>
                    </a:endParaRPr>
                  </a:p>
                </xdr:txBody>
              </xdr:sp>
            </xdr:grpSp>
          </xdr:grpSp>
          <xdr:sp textlink="$Z$27">
            <xdr:nvSpPr>
              <xdr:cNvPr id="58" name="圆角矩形 57">
                <a:extLst>
                  <a:ext uri="{FF2B5EF4-FFF2-40B4-BE49-F238E27FC236}">
                    <a16:creationId xmlns:a16="http://schemas.microsoft.com/office/drawing/2014/main" id="{51aba54c-2919-471f-89c3-a1380468d342}"/>
                  </a:ext>
                </a:extLst>
              </xdr:cNvPr>
              <xdr:cNvSpPr/>
            </xdr:nvSpPr>
            <xdr:spPr>
              <a:xfrm>
                <a:off x="11746" y="6335"/>
                <a:ext cx="1372" cy="471"/>
              </a:xfrm>
              <a:prstGeom prst="roundRect"/>
              <a:no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altLang="en-US" lang="zh-CN" sz="2000">
                  <a:solidFill>
                    <a:schemeClr val="accent1"/>
                  </a:solidFill>
                  <a:latin typeface="Agency FB" panose="020B0503020202020204" charset="0"/>
                  <a:cs typeface="Agency FB" panose="020B0503020202020204" charset="0"/>
                </a:endParaRPr>
              </a:p>
            </xdr:txBody>
          </xdr:sp>
        </xdr:grpSp>
        <xdr:grpSp>
          <xdr:nvGrpSpPr>
            <xdr:cNvPr id="60" name="组合 59">
              <a:extLst>
                <a:ext uri="{FF2B5EF4-FFF2-40B4-BE49-F238E27FC236}">
                  <a16:creationId xmlns:a16="http://schemas.microsoft.com/office/drawing/2014/main" id="{9c8332d4-cd87-429d-a34a-50a2276eac42}"/>
                </a:ext>
              </a:extLst>
            </xdr:cNvPr>
            <xdr:cNvGrpSpPr>
              <a:grpSpLocks/>
            </xdr:cNvGrpSpPr>
          </xdr:nvGrpSpPr>
          <xdr:grpSpPr>
            <a:xfrm>
              <a:off x="532" y="529"/>
              <a:ext cx="959" cy="962"/>
              <a:chOff x="11670" y="5038"/>
              <a:chExt cx="1234" cy="1236"/>
            </a:xfrm>
          </xdr:grpSpPr>
          <xdr:sp>
            <xdr:nvSpPr>
              <xdr:cNvPr id="61" name="Oval 166">
                <a:extLst>
                  <a:ext uri="{FF2B5EF4-FFF2-40B4-BE49-F238E27FC236}">
                    <a16:creationId xmlns:a16="http://schemas.microsoft.com/office/drawing/2014/main" id="{1094fb50-e44f-4812-9c06-97a7f0461b7b}"/>
                  </a:ext>
                </a:extLst>
              </xdr:cNvPr>
              <xdr:cNvSpPr>
                <a:spLocks noChangeArrowheads="1"/>
              </xdr:cNvSpPr>
            </xdr:nvSpPr>
            <xdr:spPr>
              <a:xfrm>
                <a:off x="11670" y="5038"/>
                <a:ext cx="1235" cy="1237"/>
              </a:xfrm>
              <a:prstGeom prst="roundRect"/>
              <a:solidFill>
                <a:schemeClr val="accent1"/>
              </a:solidFill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</a14:hiddenLine>
                </a:ext>
              </a:extLst>
            </xdr:spPr>
            <xdr:txBody>
              <a:bodyPr lIns="91440" tIns="45720" rIns="91440" bIns="45720" vert="horz" wrap="square" numCol="1" anchor="t" anchorCtr="0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altLang="en-US" lang="zh-CN"/>
              </a:p>
            </xdr:txBody>
          </xdr:sp>
          <xdr:sp>
            <xdr:nvSpPr>
              <xdr:cNvPr id="62" name="Freeform 233">
                <a:extLst>
                  <a:ext uri="{FF2B5EF4-FFF2-40B4-BE49-F238E27FC236}">
                    <a16:creationId xmlns:a16="http://schemas.microsoft.com/office/drawing/2014/main" id="{25c7baa1-7663-4a0d-9be3-5609ed113e62}"/>
                  </a:ext>
                </a:extLst>
              </xdr:cNvPr>
              <xdr:cNvSpPr/>
            </xdr:nvSpPr>
            <xdr:spPr>
              <a:xfrm>
                <a:off x="11980" y="5448"/>
                <a:ext cx="617" cy="512"/>
              </a:xfrm>
              <a:custGeom>
                <a:gdLst>
                  <a:gd name="T0" fmla="*/ 132 w 136"/>
                  <a:gd name="T1" fmla="*/ 113 h 113"/>
                  <a:gd name="T2" fmla="*/ 4 w 136"/>
                  <a:gd name="T3" fmla="*/ 113 h 113"/>
                  <a:gd name="T4" fmla="*/ 0 w 136"/>
                  <a:gd name="T5" fmla="*/ 109 h 113"/>
                  <a:gd name="T6" fmla="*/ 0 w 136"/>
                  <a:gd name="T7" fmla="*/ 60 h 113"/>
                  <a:gd name="T8" fmla="*/ 0 w 136"/>
                  <a:gd name="T9" fmla="*/ 59 h 113"/>
                  <a:gd name="T10" fmla="*/ 20 w 136"/>
                  <a:gd name="T11" fmla="*/ 4 h 113"/>
                  <a:gd name="T12" fmla="*/ 25 w 136"/>
                  <a:gd name="T13" fmla="*/ 1 h 113"/>
                  <a:gd name="T14" fmla="*/ 27 w 136"/>
                  <a:gd name="T15" fmla="*/ 6 h 113"/>
                  <a:gd name="T16" fmla="*/ 8 w 136"/>
                  <a:gd name="T17" fmla="*/ 61 h 113"/>
                  <a:gd name="T18" fmla="*/ 8 w 136"/>
                  <a:gd name="T19" fmla="*/ 105 h 113"/>
                  <a:gd name="T20" fmla="*/ 128 w 136"/>
                  <a:gd name="T21" fmla="*/ 105 h 113"/>
                  <a:gd name="T22" fmla="*/ 128 w 136"/>
                  <a:gd name="T23" fmla="*/ 61 h 113"/>
                  <a:gd name="T24" fmla="*/ 108 w 136"/>
                  <a:gd name="T25" fmla="*/ 6 h 113"/>
                  <a:gd name="T26" fmla="*/ 110 w 136"/>
                  <a:gd name="T27" fmla="*/ 1 h 113"/>
                  <a:gd name="T28" fmla="*/ 115 w 136"/>
                  <a:gd name="T29" fmla="*/ 4 h 113"/>
                  <a:gd name="T30" fmla="*/ 135 w 136"/>
                  <a:gd name="T31" fmla="*/ 59 h 113"/>
                  <a:gd name="T32" fmla="*/ 136 w 136"/>
                  <a:gd name="T33" fmla="*/ 60 h 113"/>
                  <a:gd name="T34" fmla="*/ 136 w 136"/>
                  <a:gd name="T35" fmla="*/ 109 h 113"/>
                  <a:gd name="T36" fmla="*/ 132 w 136"/>
                  <a:gd name="T37" fmla="*/ 113 h 113"/>
                </a:gdLst>
                <a:rect l="0" t="0" r="r" b="b"/>
                <a:pathLst>
                  <a:path h="113" w="136">
                    <a:moveTo>
                      <a:pt x="132" y="113"/>
                    </a:moveTo>
                    <a:cubicBezTo>
                      <a:pt x="4" y="113"/>
                      <a:pt x="4" y="113"/>
                      <a:pt x="4" y="113"/>
                    </a:cubicBezTo>
                    <a:cubicBezTo>
                      <a:pt x="1" y="113"/>
                      <a:pt x="0" y="111"/>
                      <a:pt x="0" y="109"/>
                    </a:cubicBezTo>
                    <a:cubicBezTo>
                      <a:pt x="0" y="60"/>
                      <a:pt x="0" y="60"/>
                      <a:pt x="0" y="60"/>
                    </a:cubicBezTo>
                    <a:cubicBezTo>
                      <a:pt x="0" y="60"/>
                      <a:pt x="0" y="59"/>
                      <a:pt x="0" y="59"/>
                    </a:cubicBezTo>
                    <a:cubicBezTo>
                      <a:pt x="20" y="4"/>
                      <a:pt x="20" y="4"/>
                      <a:pt x="20" y="4"/>
                    </a:cubicBezTo>
                    <a:cubicBezTo>
                      <a:pt x="21" y="2"/>
                      <a:pt x="23" y="0"/>
                      <a:pt x="25" y="1"/>
                    </a:cubicBezTo>
                    <a:cubicBezTo>
                      <a:pt x="27" y="2"/>
                      <a:pt x="28" y="4"/>
                      <a:pt x="27" y="6"/>
                    </a:cubicBezTo>
                    <a:cubicBezTo>
                      <a:pt x="8" y="61"/>
                      <a:pt x="8" y="61"/>
                      <a:pt x="8" y="61"/>
                    </a:cubicBezTo>
                    <a:cubicBezTo>
                      <a:pt x="8" y="105"/>
                      <a:pt x="8" y="105"/>
                      <a:pt x="8" y="105"/>
                    </a:cubicBezTo>
                    <a:cubicBezTo>
                      <a:pt x="128" y="105"/>
                      <a:pt x="128" y="105"/>
                      <a:pt x="128" y="105"/>
                    </a:cubicBezTo>
                    <a:cubicBezTo>
                      <a:pt x="128" y="61"/>
                      <a:pt x="128" y="61"/>
                      <a:pt x="128" y="61"/>
                    </a:cubicBezTo>
                    <a:cubicBezTo>
                      <a:pt x="108" y="6"/>
                      <a:pt x="108" y="6"/>
                      <a:pt x="108" y="6"/>
                    </a:cubicBezTo>
                    <a:cubicBezTo>
                      <a:pt x="107" y="4"/>
                      <a:pt x="108" y="2"/>
                      <a:pt x="110" y="1"/>
                    </a:cubicBezTo>
                    <a:cubicBezTo>
                      <a:pt x="112" y="0"/>
                      <a:pt x="115" y="2"/>
                      <a:pt x="115" y="4"/>
                    </a:cubicBezTo>
                    <a:cubicBezTo>
                      <a:pt x="135" y="59"/>
                      <a:pt x="135" y="59"/>
                      <a:pt x="135" y="59"/>
                    </a:cubicBezTo>
                    <a:cubicBezTo>
                      <a:pt x="136" y="59"/>
                      <a:pt x="136" y="60"/>
                      <a:pt x="136" y="60"/>
                    </a:cubicBezTo>
                    <a:cubicBezTo>
                      <a:pt x="136" y="109"/>
                      <a:pt x="136" y="109"/>
                      <a:pt x="136" y="109"/>
                    </a:cubicBezTo>
                    <a:cubicBezTo>
                      <a:pt x="136" y="111"/>
                      <a:pt x="134" y="113"/>
                      <a:pt x="132" y="113"/>
                    </a:cubicBezTo>
                    <a:close/>
                  </a:path>
                </a:pathLst>
              </a:custGeom>
              <a:solidFill>
                <a:srgbClr val="FFFFFF"/>
              </a:solidFill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</a14:hiddenLine>
                </a:ext>
              </a:extLst>
            </xdr:spPr>
            <xdr:txBody>
              <a:bodyPr lIns="91440" tIns="45720" rIns="91440" bIns="45720" vert="horz" wrap="square" numCol="1" anchor="t" anchorCtr="0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altLang="en-US" lang="zh-CN"/>
              </a:p>
            </xdr:txBody>
          </xdr:sp>
          <xdr:sp>
            <xdr:nvSpPr>
              <xdr:cNvPr id="63" name="Freeform 234">
                <a:extLst>
                  <a:ext uri="{FF2B5EF4-FFF2-40B4-BE49-F238E27FC236}">
                    <a16:creationId xmlns:a16="http://schemas.microsoft.com/office/drawing/2014/main" id="{045e5be9-bd9a-4d94-be43-985cb2a10a4f}"/>
                  </a:ext>
                </a:extLst>
              </xdr:cNvPr>
              <xdr:cNvSpPr>
                <a:spLocks noEditPoints="1"/>
              </xdr:cNvSpPr>
            </xdr:nvSpPr>
            <xdr:spPr>
              <a:xfrm>
                <a:off x="11980" y="5700"/>
                <a:ext cx="617" cy="260"/>
              </a:xfrm>
              <a:custGeom>
                <a:gdLst>
                  <a:gd name="T0" fmla="*/ 132 w 136"/>
                  <a:gd name="T1" fmla="*/ 57 h 57"/>
                  <a:gd name="T2" fmla="*/ 4 w 136"/>
                  <a:gd name="T3" fmla="*/ 57 h 57"/>
                  <a:gd name="T4" fmla="*/ 0 w 136"/>
                  <a:gd name="T5" fmla="*/ 53 h 57"/>
                  <a:gd name="T6" fmla="*/ 0 w 136"/>
                  <a:gd name="T7" fmla="*/ 4 h 57"/>
                  <a:gd name="T8" fmla="*/ 4 w 136"/>
                  <a:gd name="T9" fmla="*/ 0 h 57"/>
                  <a:gd name="T10" fmla="*/ 36 w 136"/>
                  <a:gd name="T11" fmla="*/ 0 h 57"/>
                  <a:gd name="T12" fmla="*/ 39 w 136"/>
                  <a:gd name="T13" fmla="*/ 3 h 57"/>
                  <a:gd name="T14" fmla="*/ 46 w 136"/>
                  <a:gd name="T15" fmla="*/ 20 h 57"/>
                  <a:gd name="T16" fmla="*/ 89 w 136"/>
                  <a:gd name="T17" fmla="*/ 20 h 57"/>
                  <a:gd name="T18" fmla="*/ 96 w 136"/>
                  <a:gd name="T19" fmla="*/ 3 h 57"/>
                  <a:gd name="T20" fmla="*/ 100 w 136"/>
                  <a:gd name="T21" fmla="*/ 0 h 57"/>
                  <a:gd name="T22" fmla="*/ 132 w 136"/>
                  <a:gd name="T23" fmla="*/ 0 h 57"/>
                  <a:gd name="T24" fmla="*/ 136 w 136"/>
                  <a:gd name="T25" fmla="*/ 4 h 57"/>
                  <a:gd name="T26" fmla="*/ 136 w 136"/>
                  <a:gd name="T27" fmla="*/ 53 h 57"/>
                  <a:gd name="T28" fmla="*/ 132 w 136"/>
                  <a:gd name="T29" fmla="*/ 57 h 57"/>
                  <a:gd name="T30" fmla="*/ 8 w 136"/>
                  <a:gd name="T31" fmla="*/ 49 h 57"/>
                  <a:gd name="T32" fmla="*/ 128 w 136"/>
                  <a:gd name="T33" fmla="*/ 49 h 57"/>
                  <a:gd name="T34" fmla="*/ 128 w 136"/>
                  <a:gd name="T35" fmla="*/ 8 h 57"/>
                  <a:gd name="T36" fmla="*/ 102 w 136"/>
                  <a:gd name="T37" fmla="*/ 8 h 57"/>
                  <a:gd name="T38" fmla="*/ 95 w 136"/>
                  <a:gd name="T39" fmla="*/ 26 h 57"/>
                  <a:gd name="T40" fmla="*/ 92 w 136"/>
                  <a:gd name="T41" fmla="*/ 28 h 57"/>
                  <a:gd name="T42" fmla="*/ 44 w 136"/>
                  <a:gd name="T43" fmla="*/ 28 h 57"/>
                  <a:gd name="T44" fmla="*/ 40 w 136"/>
                  <a:gd name="T45" fmla="*/ 26 h 57"/>
                  <a:gd name="T46" fmla="*/ 33 w 136"/>
                  <a:gd name="T47" fmla="*/ 8 h 57"/>
                  <a:gd name="T48" fmla="*/ 8 w 136"/>
                  <a:gd name="T49" fmla="*/ 8 h 57"/>
                  <a:gd name="T50" fmla="*/ 8 w 136"/>
                  <a:gd name="T51" fmla="*/ 49 h 57"/>
                </a:gdLst>
                <a:rect l="0" t="0" r="r" b="b"/>
                <a:pathLst>
                  <a:path h="57" w="136">
                    <a:moveTo>
                      <a:pt x="132" y="57"/>
                    </a:moveTo>
                    <a:cubicBezTo>
                      <a:pt x="4" y="57"/>
                      <a:pt x="4" y="57"/>
                      <a:pt x="4" y="57"/>
                    </a:cubicBezTo>
                    <a:cubicBezTo>
                      <a:pt x="1" y="57"/>
                      <a:pt x="0" y="55"/>
                      <a:pt x="0" y="53"/>
                    </a:cubicBezTo>
                    <a:cubicBezTo>
                      <a:pt x="0" y="4"/>
                      <a:pt x="0" y="4"/>
                      <a:pt x="0" y="4"/>
                    </a:cubicBezTo>
                    <a:cubicBezTo>
                      <a:pt x="0" y="2"/>
                      <a:pt x="1" y="0"/>
                      <a:pt x="4" y="0"/>
                    </a:cubicBezTo>
                    <a:cubicBezTo>
                      <a:pt x="36" y="0"/>
                      <a:pt x="36" y="0"/>
                      <a:pt x="36" y="0"/>
                    </a:cubicBezTo>
                    <a:cubicBezTo>
                      <a:pt x="37" y="0"/>
                      <a:pt x="39" y="1"/>
                      <a:pt x="39" y="3"/>
                    </a:cubicBezTo>
                    <a:cubicBezTo>
                      <a:pt x="46" y="20"/>
                      <a:pt x="46" y="20"/>
                      <a:pt x="46" y="20"/>
                    </a:cubicBezTo>
                    <a:cubicBezTo>
                      <a:pt x="89" y="20"/>
                      <a:pt x="89" y="20"/>
                      <a:pt x="89" y="20"/>
                    </a:cubicBezTo>
                    <a:cubicBezTo>
                      <a:pt x="96" y="3"/>
                      <a:pt x="96" y="3"/>
                      <a:pt x="96" y="3"/>
                    </a:cubicBezTo>
                    <a:cubicBezTo>
                      <a:pt x="97" y="1"/>
                      <a:pt x="98" y="0"/>
                      <a:pt x="100" y="0"/>
                    </a:cubicBezTo>
                    <a:cubicBezTo>
                      <a:pt x="132" y="0"/>
                      <a:pt x="132" y="0"/>
                      <a:pt x="132" y="0"/>
                    </a:cubicBezTo>
                    <a:cubicBezTo>
                      <a:pt x="134" y="0"/>
                      <a:pt x="136" y="2"/>
                      <a:pt x="136" y="4"/>
                    </a:cubicBezTo>
                    <a:cubicBezTo>
                      <a:pt x="136" y="53"/>
                      <a:pt x="136" y="53"/>
                      <a:pt x="136" y="53"/>
                    </a:cubicBezTo>
                    <a:cubicBezTo>
                      <a:pt x="136" y="55"/>
                      <a:pt x="134" y="57"/>
                      <a:pt x="132" y="57"/>
                    </a:cubicBezTo>
                    <a:close/>
                    <a:moveTo>
                      <a:pt x="8" y="49"/>
                    </a:moveTo>
                    <a:cubicBezTo>
                      <a:pt x="128" y="49"/>
                      <a:pt x="128" y="49"/>
                      <a:pt x="128" y="49"/>
                    </a:cubicBezTo>
                    <a:cubicBezTo>
                      <a:pt x="128" y="8"/>
                      <a:pt x="128" y="8"/>
                      <a:pt x="128" y="8"/>
                    </a:cubicBezTo>
                    <a:cubicBezTo>
                      <a:pt x="102" y="8"/>
                      <a:pt x="102" y="8"/>
                      <a:pt x="102" y="8"/>
                    </a:cubicBezTo>
                    <a:cubicBezTo>
                      <a:pt x="95" y="26"/>
                      <a:pt x="95" y="26"/>
                      <a:pt x="95" y="26"/>
                    </a:cubicBezTo>
                    <a:cubicBezTo>
                      <a:pt x="95" y="27"/>
                      <a:pt x="93" y="28"/>
                      <a:pt x="92" y="28"/>
                    </a:cubicBezTo>
                    <a:cubicBezTo>
                      <a:pt x="44" y="28"/>
                      <a:pt x="44" y="28"/>
                      <a:pt x="44" y="28"/>
                    </a:cubicBezTo>
                    <a:cubicBezTo>
                      <a:pt x="42" y="28"/>
                      <a:pt x="41" y="27"/>
                      <a:pt x="40" y="26"/>
                    </a:cubicBezTo>
                    <a:cubicBezTo>
                      <a:pt x="33" y="8"/>
                      <a:pt x="33" y="8"/>
                      <a:pt x="33" y="8"/>
                    </a:cubicBezTo>
                    <a:cubicBezTo>
                      <a:pt x="8" y="8"/>
                      <a:pt x="8" y="8"/>
                      <a:pt x="8" y="8"/>
                    </a:cubicBezTo>
                    <a:lnTo>
                      <a:pt x="8" y="49"/>
                    </a:lnTo>
                    <a:close/>
                  </a:path>
                </a:pathLst>
              </a:custGeom>
              <a:solidFill>
                <a:srgbClr val="FFFFFF"/>
              </a:solidFill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</a14:hiddenLine>
                </a:ext>
              </a:extLst>
            </xdr:spPr>
            <xdr:txBody>
              <a:bodyPr lIns="91440" tIns="45720" rIns="91440" bIns="45720" vert="horz" wrap="square" numCol="1" anchor="t" anchorCtr="0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altLang="en-US" lang="zh-CN"/>
              </a:p>
            </xdr:txBody>
          </xdr:sp>
          <xdr:sp>
            <xdr:nvSpPr>
              <xdr:cNvPr id="64" name="Freeform 235">
                <a:extLst>
                  <a:ext uri="{FF2B5EF4-FFF2-40B4-BE49-F238E27FC236}">
                    <a16:creationId xmlns:a16="http://schemas.microsoft.com/office/drawing/2014/main" id="{26a4e273-5e2e-482f-ba12-88f9c15c9dc6}"/>
                  </a:ext>
                </a:extLst>
              </xdr:cNvPr>
              <xdr:cNvSpPr/>
            </xdr:nvSpPr>
            <xdr:spPr>
              <a:xfrm>
                <a:off x="12070" y="5355"/>
                <a:ext cx="435" cy="382"/>
              </a:xfrm>
              <a:custGeom>
                <a:gdLst>
                  <a:gd name="T0" fmla="*/ 92 w 96"/>
                  <a:gd name="T1" fmla="*/ 84 h 84"/>
                  <a:gd name="T2" fmla="*/ 88 w 96"/>
                  <a:gd name="T3" fmla="*/ 80 h 84"/>
                  <a:gd name="T4" fmla="*/ 88 w 96"/>
                  <a:gd name="T5" fmla="*/ 8 h 84"/>
                  <a:gd name="T6" fmla="*/ 8 w 96"/>
                  <a:gd name="T7" fmla="*/ 8 h 84"/>
                  <a:gd name="T8" fmla="*/ 8 w 96"/>
                  <a:gd name="T9" fmla="*/ 80 h 84"/>
                  <a:gd name="T10" fmla="*/ 4 w 96"/>
                  <a:gd name="T11" fmla="*/ 84 h 84"/>
                  <a:gd name="T12" fmla="*/ 0 w 96"/>
                  <a:gd name="T13" fmla="*/ 80 h 84"/>
                  <a:gd name="T14" fmla="*/ 0 w 96"/>
                  <a:gd name="T15" fmla="*/ 4 h 84"/>
                  <a:gd name="T16" fmla="*/ 4 w 96"/>
                  <a:gd name="T17" fmla="*/ 0 h 84"/>
                  <a:gd name="T18" fmla="*/ 92 w 96"/>
                  <a:gd name="T19" fmla="*/ 0 h 84"/>
                  <a:gd name="T20" fmla="*/ 96 w 96"/>
                  <a:gd name="T21" fmla="*/ 4 h 84"/>
                  <a:gd name="T22" fmla="*/ 96 w 96"/>
                  <a:gd name="T23" fmla="*/ 80 h 84"/>
                  <a:gd name="T24" fmla="*/ 92 w 96"/>
                  <a:gd name="T25" fmla="*/ 84 h 84"/>
                </a:gdLst>
                <a:rect l="0" t="0" r="r" b="b"/>
                <a:pathLst>
                  <a:path h="84" w="96">
                    <a:moveTo>
                      <a:pt x="92" y="84"/>
                    </a:moveTo>
                    <a:cubicBezTo>
                      <a:pt x="89" y="84"/>
                      <a:pt x="88" y="82"/>
                      <a:pt x="88" y="80"/>
                    </a:cubicBezTo>
                    <a:cubicBezTo>
                      <a:pt x="88" y="8"/>
                      <a:pt x="88" y="8"/>
                      <a:pt x="88" y="8"/>
                    </a:cubicBezTo>
                    <a:cubicBezTo>
                      <a:pt x="8" y="8"/>
                      <a:pt x="8" y="8"/>
                      <a:pt x="8" y="8"/>
                    </a:cubicBezTo>
                    <a:cubicBezTo>
                      <a:pt x="8" y="80"/>
                      <a:pt x="8" y="80"/>
                      <a:pt x="8" y="80"/>
                    </a:cubicBezTo>
                    <a:cubicBezTo>
                      <a:pt x="8" y="82"/>
                      <a:pt x="6" y="84"/>
                      <a:pt x="4" y="84"/>
                    </a:cubicBezTo>
                    <a:cubicBezTo>
                      <a:pt x="1" y="84"/>
                      <a:pt x="0" y="82"/>
                      <a:pt x="0" y="80"/>
                    </a:cubicBezTo>
                    <a:cubicBezTo>
                      <a:pt x="0" y="4"/>
                      <a:pt x="0" y="4"/>
                      <a:pt x="0" y="4"/>
                    </a:cubicBezTo>
                    <a:cubicBezTo>
                      <a:pt x="0" y="1"/>
                      <a:pt x="1" y="0"/>
                      <a:pt x="4" y="0"/>
                    </a:cubicBezTo>
                    <a:cubicBezTo>
                      <a:pt x="92" y="0"/>
                      <a:pt x="92" y="0"/>
                      <a:pt x="92" y="0"/>
                    </a:cubicBezTo>
                    <a:cubicBezTo>
                      <a:pt x="94" y="0"/>
                      <a:pt x="96" y="1"/>
                      <a:pt x="96" y="4"/>
                    </a:cubicBezTo>
                    <a:cubicBezTo>
                      <a:pt x="96" y="80"/>
                      <a:pt x="96" y="80"/>
                      <a:pt x="96" y="80"/>
                    </a:cubicBezTo>
                    <a:cubicBezTo>
                      <a:pt x="96" y="82"/>
                      <a:pt x="94" y="84"/>
                      <a:pt x="92" y="84"/>
                    </a:cubicBezTo>
                    <a:close/>
                  </a:path>
                </a:pathLst>
              </a:custGeom>
              <a:solidFill>
                <a:srgbClr val="FFFFFF"/>
              </a:solidFill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</a14:hiddenLine>
                </a:ext>
              </a:extLst>
            </xdr:spPr>
            <xdr:txBody>
              <a:bodyPr lIns="91440" tIns="45720" rIns="91440" bIns="45720" vert="horz" wrap="square" numCol="1" anchor="t" anchorCtr="0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altLang="en-US" lang="zh-CN"/>
              </a:p>
            </xdr:txBody>
          </xdr:sp>
          <xdr:sp>
            <xdr:nvSpPr>
              <xdr:cNvPr id="65" name="Freeform 236">
                <a:extLst>
                  <a:ext uri="{FF2B5EF4-FFF2-40B4-BE49-F238E27FC236}">
                    <a16:creationId xmlns:a16="http://schemas.microsoft.com/office/drawing/2014/main" id="{31ea9872-6899-41be-a640-fffc4c0eaee6}"/>
                  </a:ext>
                </a:extLst>
              </xdr:cNvPr>
              <xdr:cNvSpPr/>
            </xdr:nvSpPr>
            <xdr:spPr>
              <a:xfrm>
                <a:off x="12078" y="5428"/>
                <a:ext cx="427" cy="37"/>
              </a:xfrm>
              <a:custGeom>
                <a:gdLst>
                  <a:gd name="T0" fmla="*/ 90 w 94"/>
                  <a:gd name="T1" fmla="*/ 8 h 8"/>
                  <a:gd name="T2" fmla="*/ 4 w 94"/>
                  <a:gd name="T3" fmla="*/ 8 h 8"/>
                  <a:gd name="T4" fmla="*/ 0 w 94"/>
                  <a:gd name="T5" fmla="*/ 4 h 8"/>
                  <a:gd name="T6" fmla="*/ 4 w 94"/>
                  <a:gd name="T7" fmla="*/ 0 h 8"/>
                  <a:gd name="T8" fmla="*/ 90 w 94"/>
                  <a:gd name="T9" fmla="*/ 0 h 8"/>
                  <a:gd name="T10" fmla="*/ 94 w 94"/>
                  <a:gd name="T11" fmla="*/ 4 h 8"/>
                  <a:gd name="T12" fmla="*/ 90 w 94"/>
                  <a:gd name="T13" fmla="*/ 8 h 8"/>
                </a:gdLst>
                <a:rect l="0" t="0" r="r" b="b"/>
                <a:pathLst>
                  <a:path h="8" w="94">
                    <a:moveTo>
                      <a:pt x="90" y="8"/>
                    </a:moveTo>
                    <a:cubicBezTo>
                      <a:pt x="4" y="8"/>
                      <a:pt x="4" y="8"/>
                      <a:pt x="4" y="8"/>
                    </a:cubicBezTo>
                    <a:cubicBezTo>
                      <a:pt x="2" y="8"/>
                      <a:pt x="0" y="6"/>
                      <a:pt x="0" y="4"/>
                    </a:cubicBezTo>
                    <a:cubicBezTo>
                      <a:pt x="0" y="1"/>
                      <a:pt x="2" y="0"/>
                      <a:pt x="4" y="0"/>
                    </a:cubicBezTo>
                    <a:cubicBezTo>
                      <a:pt x="90" y="0"/>
                      <a:pt x="90" y="0"/>
                      <a:pt x="90" y="0"/>
                    </a:cubicBezTo>
                    <a:cubicBezTo>
                      <a:pt x="92" y="0"/>
                      <a:pt x="94" y="1"/>
                      <a:pt x="94" y="4"/>
                    </a:cubicBezTo>
                    <a:cubicBezTo>
                      <a:pt x="94" y="6"/>
                      <a:pt x="92" y="8"/>
                      <a:pt x="90" y="8"/>
                    </a:cubicBezTo>
                    <a:close/>
                  </a:path>
                </a:pathLst>
              </a:custGeom>
              <a:solidFill>
                <a:srgbClr val="FFFFFF"/>
              </a:solidFill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</a14:hiddenLine>
                </a:ext>
              </a:extLst>
            </xdr:spPr>
            <xdr:txBody>
              <a:bodyPr lIns="91440" tIns="45720" rIns="91440" bIns="45720" vert="horz" wrap="square" numCol="1" anchor="t" anchorCtr="0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altLang="en-US" lang="zh-CN"/>
              </a:p>
            </xdr:txBody>
          </xdr:sp>
          <xdr:sp>
            <xdr:nvSpPr>
              <xdr:cNvPr id="66" name="Freeform 237">
                <a:extLst>
                  <a:ext uri="{FF2B5EF4-FFF2-40B4-BE49-F238E27FC236}">
                    <a16:creationId xmlns:a16="http://schemas.microsoft.com/office/drawing/2014/main" id="{e8f8d88b-0ba0-4c30-86fc-b84a5d08e1ed}"/>
                  </a:ext>
                </a:extLst>
              </xdr:cNvPr>
              <xdr:cNvSpPr/>
            </xdr:nvSpPr>
            <xdr:spPr>
              <a:xfrm>
                <a:off x="12078" y="5503"/>
                <a:ext cx="427" cy="35"/>
              </a:xfrm>
              <a:custGeom>
                <a:gdLst>
                  <a:gd name="T0" fmla="*/ 90 w 94"/>
                  <a:gd name="T1" fmla="*/ 8 h 8"/>
                  <a:gd name="T2" fmla="*/ 4 w 94"/>
                  <a:gd name="T3" fmla="*/ 8 h 8"/>
                  <a:gd name="T4" fmla="*/ 0 w 94"/>
                  <a:gd name="T5" fmla="*/ 4 h 8"/>
                  <a:gd name="T6" fmla="*/ 4 w 94"/>
                  <a:gd name="T7" fmla="*/ 0 h 8"/>
                  <a:gd name="T8" fmla="*/ 90 w 94"/>
                  <a:gd name="T9" fmla="*/ 0 h 8"/>
                  <a:gd name="T10" fmla="*/ 94 w 94"/>
                  <a:gd name="T11" fmla="*/ 4 h 8"/>
                  <a:gd name="T12" fmla="*/ 90 w 94"/>
                  <a:gd name="T13" fmla="*/ 8 h 8"/>
                </a:gdLst>
                <a:rect l="0" t="0" r="r" b="b"/>
                <a:pathLst>
                  <a:path h="8" w="94">
                    <a:moveTo>
                      <a:pt x="90" y="8"/>
                    </a:moveTo>
                    <a:cubicBezTo>
                      <a:pt x="4" y="8"/>
                      <a:pt x="4" y="8"/>
                      <a:pt x="4" y="8"/>
                    </a:cubicBezTo>
                    <a:cubicBezTo>
                      <a:pt x="2" y="8"/>
                      <a:pt x="0" y="6"/>
                      <a:pt x="0" y="4"/>
                    </a:cubicBezTo>
                    <a:cubicBezTo>
                      <a:pt x="0" y="1"/>
                      <a:pt x="2" y="0"/>
                      <a:pt x="4" y="0"/>
                    </a:cubicBezTo>
                    <a:cubicBezTo>
                      <a:pt x="90" y="0"/>
                      <a:pt x="90" y="0"/>
                      <a:pt x="90" y="0"/>
                    </a:cubicBezTo>
                    <a:cubicBezTo>
                      <a:pt x="92" y="0"/>
                      <a:pt x="94" y="1"/>
                      <a:pt x="94" y="4"/>
                    </a:cubicBezTo>
                    <a:cubicBezTo>
                      <a:pt x="94" y="6"/>
                      <a:pt x="92" y="8"/>
                      <a:pt x="90" y="8"/>
                    </a:cubicBezTo>
                    <a:close/>
                  </a:path>
                </a:pathLst>
              </a:custGeom>
              <a:solidFill>
                <a:srgbClr val="FFFFFF"/>
              </a:solidFill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</a14:hiddenLine>
                </a:ext>
              </a:extLst>
            </xdr:spPr>
            <xdr:txBody>
              <a:bodyPr lIns="91440" tIns="45720" rIns="91440" bIns="45720" vert="horz" wrap="square" numCol="1" anchor="t" anchorCtr="0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altLang="en-US" lang="zh-CN"/>
              </a:p>
            </xdr:txBody>
          </xdr:sp>
        </xdr:grpSp>
        <xdr:sp>
          <xdr:nvSpPr>
            <xdr:cNvPr id="67" name="文本框 66">
              <a:extLst>
                <a:ext uri="{FF2B5EF4-FFF2-40B4-BE49-F238E27FC236}">
                  <a16:creationId xmlns:a16="http://schemas.microsoft.com/office/drawing/2014/main" id="{952e05e8-b56c-4e48-8a4a-e6fad2668ae8}"/>
                </a:ext>
              </a:extLst>
            </xdr:cNvPr>
            <xdr:cNvSpPr txBox="1"/>
          </xdr:nvSpPr>
          <xdr:spPr>
            <a:xfrm>
              <a:off x="1564" y="388"/>
              <a:ext cx="4611" cy="730"/>
            </a:xfrm>
            <a:prstGeom prst="rect"/>
            <a:noFill/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 algn="l"/>
              <a:r>
                <a:rPr altLang="en-US" lang="zh-CN" sz="2800">
                  <a:solidFill>
                    <a:schemeClr val="accent1">
                      <a:lumMod val="75000"/>
                    </a:schemeClr>
                  </a:solidFill>
                  <a:latin typeface="汉仪君黑-75简" panose="00020600040101010101" charset="-122"/>
                  <a:ea typeface="汉仪君黑-75简" panose="00020600040101010101" charset="-122"/>
                </a:rPr>
                <a:t>办公用品管理表</a:t>
              </a:r>
              <a:endParaRPr altLang="en-US" lang="zh-CN" sz="2800">
                <a:solidFill>
                  <a:schemeClr val="accent1">
                    <a:lumMod val="75000"/>
                  </a:schemeClr>
                </a:solidFill>
                <a:latin typeface="汉仪君黑-75简" panose="00020600040101010101" charset="-122"/>
                <a:ea typeface="汉仪君黑-75简" panose="00020600040101010101" charset="-122"/>
              </a:endParaRPr>
            </a:p>
          </xdr:txBody>
        </xdr:sp>
        <xdr:sp>
          <xdr:nvSpPr>
            <xdr:cNvPr id="68" name="文本框 67">
              <a:extLst>
                <a:ext uri="{FF2B5EF4-FFF2-40B4-BE49-F238E27FC236}">
                  <a16:creationId xmlns:a16="http://schemas.microsoft.com/office/drawing/2014/main" id="{41a8aae8-3c70-4f73-a4c2-66d7ba67871b}"/>
                </a:ext>
              </a:extLst>
            </xdr:cNvPr>
            <xdr:cNvSpPr txBox="1"/>
          </xdr:nvSpPr>
          <xdr:spPr>
            <a:xfrm>
              <a:off x="1555" y="1167"/>
              <a:ext cx="4807" cy="730"/>
            </a:xfrm>
            <a:prstGeom prst="rect"/>
            <a:noFill/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en-US" lang="zh-CN" sz="1200">
                  <a:solidFill>
                    <a:schemeClr val="tx1">
                      <a:lumMod val="75000"/>
                      <a:lumOff val="25000"/>
                    </a:schemeClr>
                  </a:solidFill>
                  <a:latin typeface="汉仪君黑-55W" panose="00020600040101010101" charset="-122"/>
                  <a:ea typeface="汉仪君黑-55W" panose="00020600040101010101" charset="-122"/>
                </a:rPr>
                <a:t>Office Supplies Management Form</a:t>
              </a:r>
              <a:endParaRPr altLang="en-US" lang="zh-CN" sz="1200">
                <a:solidFill>
                  <a:schemeClr val="tx1">
                    <a:lumMod val="75000"/>
                    <a:lumOff val="25000"/>
                  </a:schemeClr>
                </a:solidFill>
                <a:latin typeface="汉仪君黑-55W" panose="00020600040101010101" charset="-122"/>
                <a:ea typeface="汉仪君黑-55W" panose="00020600040101010101" charset="-122"/>
              </a:endParaRPr>
            </a:p>
          </xdr:txBody>
        </xdr:sp>
        <xdr:grpSp>
          <xdr:nvGrpSpPr>
            <xdr:cNvPr id="16" name="组合 15">
              <a:extLst>
                <a:ext uri="{FF2B5EF4-FFF2-40B4-BE49-F238E27FC236}">
                  <a16:creationId xmlns:a16="http://schemas.microsoft.com/office/drawing/2014/main" id="{8894a88f-c1b4-47a1-b2d6-95bf90890152}"/>
                </a:ext>
              </a:extLst>
            </xdr:cNvPr>
            <xdr:cNvGrpSpPr>
              <a:grpSpLocks/>
            </xdr:cNvGrpSpPr>
          </xdr:nvGrpSpPr>
          <xdr:grpSpPr>
            <a:xfrm>
              <a:off x="531" y="2060"/>
              <a:ext cx="2874" cy="1239"/>
              <a:chOff x="531" y="2241"/>
              <a:chExt cx="2874" cy="1238"/>
            </a:xfrm>
          </xdr:grpSpPr>
          <xdr:grpSp>
            <xdr:nvGrpSpPr>
              <xdr:cNvPr id="4" name="组合 3">
                <a:extLst>
                  <a:ext uri="{FF2B5EF4-FFF2-40B4-BE49-F238E27FC236}">
                    <a16:creationId xmlns:a16="http://schemas.microsoft.com/office/drawing/2014/main" id="{a643f386-8fc9-4cf1-b3b7-dddceec05db8}"/>
                  </a:ext>
                </a:extLst>
              </xdr:cNvPr>
              <xdr:cNvGrpSpPr>
                <a:grpSpLocks/>
              </xdr:cNvGrpSpPr>
            </xdr:nvGrpSpPr>
            <xdr:grpSpPr>
              <a:xfrm>
                <a:off x="531" y="2241"/>
                <a:ext cx="2875" cy="1238"/>
                <a:chOff x="6180" y="578"/>
                <a:chExt cx="2642" cy="1138"/>
              </a:xfrm>
            </xdr:grpSpPr>
            <xdr:sp textlink="$AA$7">
              <xdr:nvSpPr>
                <xdr:cNvPr id="5" name="圆角矩形 4">
                  <a:extLst>
                    <a:ext uri="{FF2B5EF4-FFF2-40B4-BE49-F238E27FC236}">
                      <a16:creationId xmlns:a16="http://schemas.microsoft.com/office/drawing/2014/main" id="{96a41db3-e6bd-4b2c-a169-c13aa0e0e6b9}"/>
                    </a:ext>
                  </a:extLst>
                </xdr:cNvPr>
                <xdr:cNvSpPr/>
              </xdr:nvSpPr>
              <xdr:spPr>
                <a:xfrm>
                  <a:off x="6180" y="578"/>
                  <a:ext cx="2643" cy="1139"/>
                </a:xfrm>
                <a:prstGeom prst="roundRect"/>
                <a:solidFill>
                  <a:schemeClr val="accent1">
                    <a:lumMod val="20000"/>
                    <a:lumOff val="80000"/>
                  </a:schemeClr>
                </a:solidFill>
                <a:ln w="12700">
                  <a:solidFill>
                    <a:schemeClr val="accent1">
                      <a:shade val="50000"/>
                    </a:schemeClr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bg1"/>
                </a:fontRef>
              </xdr:style>
              <xdr:txBody>
                <a:bodyPr vertOverflow="clip" horzOverflow="clip" wrap="square" rtlCol="0" anchor="b" anchorCtr="0"/>
                <a:lstStyle>
                  <a:defPPr>
                    <a:defRPr lang="zh-CN">
                      <a:solidFill>
                        <a:schemeClr val="lt1"/>
                      </a:solidFill>
                    </a:defRPr>
                  </a:defPPr>
                  <a:lvl1pPr marL="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r"/>
                  <a:endParaRPr altLang="en-US" lang="zh-CN" sz="1800">
                    <a:solidFill>
                      <a:schemeClr val="accent1"/>
                    </a:solidFill>
                    <a:latin typeface="微软雅黑" panose="020B0503020204020204" charset="-122"/>
                    <a:ea typeface="微软雅黑" panose="020B0503020204020204" charset="-122"/>
                  </a:endParaRPr>
                </a:p>
              </xdr:txBody>
            </xdr:sp>
            <xdr:grpSp>
              <xdr:nvGrpSpPr>
                <xdr:cNvPr id="6" name="组合 5">
                  <a:extLst>
                    <a:ext uri="{FF2B5EF4-FFF2-40B4-BE49-F238E27FC236}">
                      <a16:creationId xmlns:a16="http://schemas.microsoft.com/office/drawing/2014/main" id="{04e8c375-d75e-401d-b48f-70adff691e64}"/>
                    </a:ext>
                  </a:extLst>
                </xdr:cNvPr>
                <xdr:cNvGrpSpPr>
                  <a:grpSpLocks/>
                </xdr:cNvGrpSpPr>
              </xdr:nvGrpSpPr>
              <xdr:grpSpPr>
                <a:xfrm>
                  <a:off x="6397" y="739"/>
                  <a:ext cx="786" cy="802"/>
                  <a:chOff x="12044" y="3957"/>
                  <a:chExt cx="1210" cy="1208"/>
                </a:xfrm>
              </xdr:grpSpPr>
              <xdr:sp>
                <xdr:nvSpPr>
                  <xdr:cNvPr id="7" name="Oval 11">
                    <a:extLst>
                      <a:ext uri="{FF2B5EF4-FFF2-40B4-BE49-F238E27FC236}">
                        <a16:creationId xmlns:a16="http://schemas.microsoft.com/office/drawing/2014/main" id="{4e56d893-9955-422c-adb8-dc1639fd83e5}"/>
                      </a:ext>
                    </a:extLst>
                  </xdr:cNvPr>
                  <xdr:cNvSpPr>
                    <a:spLocks noChangeArrowheads="1"/>
                  </xdr:cNvSpPr>
                </xdr:nvSpPr>
                <xdr:spPr>
                  <a:xfrm>
                    <a:off x="12044" y="3957"/>
                    <a:ext cx="1210" cy="1208"/>
                  </a:xfrm>
                  <a:prstGeom prst="roundRect"/>
                  <a:solidFill>
                    <a:schemeClr val="accent1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8" name="Freeform 24">
                    <a:extLst>
                      <a:ext uri="{FF2B5EF4-FFF2-40B4-BE49-F238E27FC236}">
                        <a16:creationId xmlns:a16="http://schemas.microsoft.com/office/drawing/2014/main" id="{a34edfae-e6b8-4ae7-abf6-2a1d295452f4}"/>
                      </a:ext>
                    </a:extLst>
                  </xdr:cNvPr>
                  <xdr:cNvSpPr/>
                </xdr:nvSpPr>
                <xdr:spPr>
                  <a:xfrm>
                    <a:off x="12504" y="4299"/>
                    <a:ext cx="134" cy="378"/>
                  </a:xfrm>
                  <a:custGeom>
                    <a:gdLst>
                      <a:gd name="T0" fmla="*/ 4 w 30"/>
                      <a:gd name="T1" fmla="*/ 85 h 85"/>
                      <a:gd name="T2" fmla="*/ 0 w 30"/>
                      <a:gd name="T3" fmla="*/ 81 h 85"/>
                      <a:gd name="T4" fmla="*/ 0 w 30"/>
                      <a:gd name="T5" fmla="*/ 16 h 85"/>
                      <a:gd name="T6" fmla="*/ 15 w 30"/>
                      <a:gd name="T7" fmla="*/ 0 h 85"/>
                      <a:gd name="T8" fmla="*/ 30 w 30"/>
                      <a:gd name="T9" fmla="*/ 16 h 85"/>
                      <a:gd name="T10" fmla="*/ 30 w 30"/>
                      <a:gd name="T11" fmla="*/ 59 h 85"/>
                      <a:gd name="T12" fmla="*/ 26 w 30"/>
                      <a:gd name="T13" fmla="*/ 63 h 85"/>
                      <a:gd name="T14" fmla="*/ 22 w 30"/>
                      <a:gd name="T15" fmla="*/ 59 h 85"/>
                      <a:gd name="T16" fmla="*/ 22 w 30"/>
                      <a:gd name="T17" fmla="*/ 16 h 85"/>
                      <a:gd name="T18" fmla="*/ 15 w 30"/>
                      <a:gd name="T19" fmla="*/ 8 h 85"/>
                      <a:gd name="T20" fmla="*/ 8 w 30"/>
                      <a:gd name="T21" fmla="*/ 16 h 85"/>
                      <a:gd name="T22" fmla="*/ 8 w 30"/>
                      <a:gd name="T23" fmla="*/ 81 h 85"/>
                      <a:gd name="T24" fmla="*/ 4 w 30"/>
                      <a:gd name="T25" fmla="*/ 85 h 85"/>
                    </a:gdLst>
                    <a:rect l="0" t="0" r="r" b="b"/>
                    <a:pathLst>
                      <a:path h="85" w="30">
                        <a:moveTo>
                          <a:pt x="4" y="85"/>
                        </a:moveTo>
                        <a:cubicBezTo>
                          <a:pt x="2" y="85"/>
                          <a:pt x="0" y="84"/>
                          <a:pt x="0" y="81"/>
                        </a:cubicBezTo>
                        <a:cubicBezTo>
                          <a:pt x="0" y="16"/>
                          <a:pt x="0" y="16"/>
                          <a:pt x="0" y="16"/>
                        </a:cubicBezTo>
                        <a:cubicBezTo>
                          <a:pt x="0" y="7"/>
                          <a:pt x="7" y="0"/>
                          <a:pt x="15" y="0"/>
                        </a:cubicBezTo>
                        <a:cubicBezTo>
                          <a:pt x="24" y="0"/>
                          <a:pt x="30" y="7"/>
                          <a:pt x="30" y="16"/>
                        </a:cubicBezTo>
                        <a:cubicBezTo>
                          <a:pt x="30" y="59"/>
                          <a:pt x="30" y="59"/>
                          <a:pt x="30" y="59"/>
                        </a:cubicBezTo>
                        <a:cubicBezTo>
                          <a:pt x="30" y="61"/>
                          <a:pt x="29" y="63"/>
                          <a:pt x="26" y="63"/>
                        </a:cubicBezTo>
                        <a:cubicBezTo>
                          <a:pt x="24" y="63"/>
                          <a:pt x="22" y="61"/>
                          <a:pt x="22" y="59"/>
                        </a:cubicBezTo>
                        <a:cubicBezTo>
                          <a:pt x="22" y="16"/>
                          <a:pt x="22" y="16"/>
                          <a:pt x="22" y="16"/>
                        </a:cubicBezTo>
                        <a:cubicBezTo>
                          <a:pt x="22" y="12"/>
                          <a:pt x="19" y="8"/>
                          <a:pt x="15" y="8"/>
                        </a:cubicBezTo>
                        <a:cubicBezTo>
                          <a:pt x="11" y="8"/>
                          <a:pt x="8" y="12"/>
                          <a:pt x="8" y="16"/>
                        </a:cubicBezTo>
                        <a:cubicBezTo>
                          <a:pt x="8" y="81"/>
                          <a:pt x="8" y="81"/>
                          <a:pt x="8" y="81"/>
                        </a:cubicBezTo>
                        <a:cubicBezTo>
                          <a:pt x="8" y="84"/>
                          <a:pt x="6" y="85"/>
                          <a:pt x="4" y="85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9" name="Freeform 25">
                    <a:extLst>
                      <a:ext uri="{FF2B5EF4-FFF2-40B4-BE49-F238E27FC236}">
                        <a16:creationId xmlns:a16="http://schemas.microsoft.com/office/drawing/2014/main" id="{7f4cfe51-f6f4-4045-a582-f3f8ac51d220}"/>
                      </a:ext>
                    </a:extLst>
                  </xdr:cNvPr>
                  <xdr:cNvSpPr/>
                </xdr:nvSpPr>
                <xdr:spPr>
                  <a:xfrm>
                    <a:off x="12374" y="4584"/>
                    <a:ext cx="205" cy="275"/>
                  </a:xfrm>
                  <a:custGeom>
                    <a:gdLst>
                      <a:gd name="T0" fmla="*/ 42 w 46"/>
                      <a:gd name="T1" fmla="*/ 62 h 62"/>
                      <a:gd name="T2" fmla="*/ 39 w 46"/>
                      <a:gd name="T3" fmla="*/ 61 h 62"/>
                      <a:gd name="T4" fmla="*/ 9 w 46"/>
                      <a:gd name="T5" fmla="*/ 31 h 62"/>
                      <a:gd name="T6" fmla="*/ 6 w 46"/>
                      <a:gd name="T7" fmla="*/ 6 h 62"/>
                      <a:gd name="T8" fmla="*/ 28 w 46"/>
                      <a:gd name="T9" fmla="*/ 6 h 62"/>
                      <a:gd name="T10" fmla="*/ 36 w 46"/>
                      <a:gd name="T11" fmla="*/ 15 h 62"/>
                      <a:gd name="T12" fmla="*/ 36 w 46"/>
                      <a:gd name="T13" fmla="*/ 20 h 62"/>
                      <a:gd name="T14" fmla="*/ 30 w 46"/>
                      <a:gd name="T15" fmla="*/ 20 h 62"/>
                      <a:gd name="T16" fmla="*/ 22 w 46"/>
                      <a:gd name="T17" fmla="*/ 12 h 62"/>
                      <a:gd name="T18" fmla="*/ 11 w 46"/>
                      <a:gd name="T19" fmla="*/ 12 h 62"/>
                      <a:gd name="T20" fmla="*/ 15 w 46"/>
                      <a:gd name="T21" fmla="*/ 25 h 62"/>
                      <a:gd name="T22" fmla="*/ 44 w 46"/>
                      <a:gd name="T23" fmla="*/ 55 h 62"/>
                      <a:gd name="T24" fmla="*/ 44 w 46"/>
                      <a:gd name="T25" fmla="*/ 61 h 62"/>
                      <a:gd name="T26" fmla="*/ 42 w 46"/>
                      <a:gd name="T27" fmla="*/ 62 h 62"/>
                    </a:gdLst>
                    <a:rect l="0" t="0" r="r" b="b"/>
                    <a:pathLst>
                      <a:path h="62" w="46">
                        <a:moveTo>
                          <a:pt x="42" y="62"/>
                        </a:moveTo>
                        <a:cubicBezTo>
                          <a:pt x="41" y="62"/>
                          <a:pt x="40" y="61"/>
                          <a:pt x="39" y="61"/>
                        </a:cubicBezTo>
                        <a:cubicBezTo>
                          <a:pt x="9" y="31"/>
                          <a:pt x="9" y="31"/>
                          <a:pt x="9" y="31"/>
                        </a:cubicBezTo>
                        <a:cubicBezTo>
                          <a:pt x="1" y="23"/>
                          <a:pt x="0" y="12"/>
                          <a:pt x="6" y="6"/>
                        </a:cubicBezTo>
                        <a:cubicBezTo>
                          <a:pt x="12" y="0"/>
                          <a:pt x="21" y="0"/>
                          <a:pt x="28" y="6"/>
                        </a:cubicBezTo>
                        <a:cubicBezTo>
                          <a:pt x="36" y="15"/>
                          <a:pt x="36" y="15"/>
                          <a:pt x="36" y="15"/>
                        </a:cubicBezTo>
                        <a:cubicBezTo>
                          <a:pt x="37" y="16"/>
                          <a:pt x="37" y="19"/>
                          <a:pt x="36" y="20"/>
                        </a:cubicBezTo>
                        <a:cubicBezTo>
                          <a:pt x="34" y="22"/>
                          <a:pt x="32" y="22"/>
                          <a:pt x="30" y="20"/>
                        </a:cubicBezTo>
                        <a:cubicBezTo>
                          <a:pt x="22" y="12"/>
                          <a:pt x="22" y="12"/>
                          <a:pt x="22" y="12"/>
                        </a:cubicBezTo>
                        <a:cubicBezTo>
                          <a:pt x="19" y="9"/>
                          <a:pt x="14" y="9"/>
                          <a:pt x="11" y="12"/>
                        </a:cubicBezTo>
                        <a:cubicBezTo>
                          <a:pt x="9" y="14"/>
                          <a:pt x="10" y="20"/>
                          <a:pt x="15" y="25"/>
                        </a:cubicBezTo>
                        <a:cubicBezTo>
                          <a:pt x="44" y="55"/>
                          <a:pt x="44" y="55"/>
                          <a:pt x="44" y="55"/>
                        </a:cubicBezTo>
                        <a:cubicBezTo>
                          <a:pt x="46" y="57"/>
                          <a:pt x="46" y="59"/>
                          <a:pt x="44" y="61"/>
                        </a:cubicBezTo>
                        <a:cubicBezTo>
                          <a:pt x="44" y="61"/>
                          <a:pt x="43" y="62"/>
                          <a:pt x="42" y="62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10" name="Freeform 26">
                    <a:extLst>
                      <a:ext uri="{FF2B5EF4-FFF2-40B4-BE49-F238E27FC236}">
                        <a16:creationId xmlns:a16="http://schemas.microsoft.com/office/drawing/2014/main" id="{994e591f-8023-49f1-9fed-79449d260f2b}"/>
                      </a:ext>
                    </a:extLst>
                  </xdr:cNvPr>
                  <xdr:cNvSpPr/>
                </xdr:nvSpPr>
                <xdr:spPr>
                  <a:xfrm>
                    <a:off x="12601" y="4267"/>
                    <a:ext cx="137" cy="320"/>
                  </a:xfrm>
                  <a:custGeom>
                    <a:gdLst>
                      <a:gd name="T0" fmla="*/ 27 w 31"/>
                      <a:gd name="T1" fmla="*/ 72 h 72"/>
                      <a:gd name="T2" fmla="*/ 23 w 31"/>
                      <a:gd name="T3" fmla="*/ 68 h 72"/>
                      <a:gd name="T4" fmla="*/ 23 w 31"/>
                      <a:gd name="T5" fmla="*/ 16 h 72"/>
                      <a:gd name="T6" fmla="*/ 16 w 31"/>
                      <a:gd name="T7" fmla="*/ 8 h 72"/>
                      <a:gd name="T8" fmla="*/ 8 w 31"/>
                      <a:gd name="T9" fmla="*/ 16 h 72"/>
                      <a:gd name="T10" fmla="*/ 8 w 31"/>
                      <a:gd name="T11" fmla="*/ 68 h 72"/>
                      <a:gd name="T12" fmla="*/ 4 w 31"/>
                      <a:gd name="T13" fmla="*/ 72 h 72"/>
                      <a:gd name="T14" fmla="*/ 0 w 31"/>
                      <a:gd name="T15" fmla="*/ 68 h 72"/>
                      <a:gd name="T16" fmla="*/ 0 w 31"/>
                      <a:gd name="T17" fmla="*/ 16 h 72"/>
                      <a:gd name="T18" fmla="*/ 16 w 31"/>
                      <a:gd name="T19" fmla="*/ 0 h 72"/>
                      <a:gd name="T20" fmla="*/ 31 w 31"/>
                      <a:gd name="T21" fmla="*/ 16 h 72"/>
                      <a:gd name="T22" fmla="*/ 31 w 31"/>
                      <a:gd name="T23" fmla="*/ 68 h 72"/>
                      <a:gd name="T24" fmla="*/ 27 w 31"/>
                      <a:gd name="T25" fmla="*/ 72 h 72"/>
                    </a:gdLst>
                    <a:rect l="0" t="0" r="r" b="b"/>
                    <a:pathLst>
                      <a:path h="72" w="31">
                        <a:moveTo>
                          <a:pt x="27" y="72"/>
                        </a:moveTo>
                        <a:cubicBezTo>
                          <a:pt x="25" y="72"/>
                          <a:pt x="23" y="70"/>
                          <a:pt x="23" y="68"/>
                        </a:cubicBezTo>
                        <a:cubicBezTo>
                          <a:pt x="23" y="16"/>
                          <a:pt x="23" y="16"/>
                          <a:pt x="23" y="16"/>
                        </a:cubicBezTo>
                        <a:cubicBezTo>
                          <a:pt x="23" y="11"/>
                          <a:pt x="20" y="8"/>
                          <a:pt x="16" y="8"/>
                        </a:cubicBezTo>
                        <a:cubicBezTo>
                          <a:pt x="12" y="8"/>
                          <a:pt x="8" y="11"/>
                          <a:pt x="8" y="16"/>
                        </a:cubicBezTo>
                        <a:cubicBezTo>
                          <a:pt x="8" y="68"/>
                          <a:pt x="8" y="68"/>
                          <a:pt x="8" y="68"/>
                        </a:cubicBezTo>
                        <a:cubicBezTo>
                          <a:pt x="8" y="70"/>
                          <a:pt x="7" y="72"/>
                          <a:pt x="4" y="72"/>
                        </a:cubicBezTo>
                        <a:cubicBezTo>
                          <a:pt x="2" y="72"/>
                          <a:pt x="0" y="70"/>
                          <a:pt x="0" y="68"/>
                        </a:cubicBezTo>
                        <a:cubicBezTo>
                          <a:pt x="0" y="16"/>
                          <a:pt x="0" y="16"/>
                          <a:pt x="0" y="16"/>
                        </a:cubicBezTo>
                        <a:cubicBezTo>
                          <a:pt x="0" y="7"/>
                          <a:pt x="7" y="0"/>
                          <a:pt x="16" y="0"/>
                        </a:cubicBezTo>
                        <a:cubicBezTo>
                          <a:pt x="24" y="0"/>
                          <a:pt x="31" y="7"/>
                          <a:pt x="31" y="16"/>
                        </a:cubicBezTo>
                        <a:cubicBezTo>
                          <a:pt x="31" y="68"/>
                          <a:pt x="31" y="68"/>
                          <a:pt x="31" y="68"/>
                        </a:cubicBezTo>
                        <a:cubicBezTo>
                          <a:pt x="31" y="70"/>
                          <a:pt x="29" y="72"/>
                          <a:pt x="27" y="72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11" name="Freeform 27">
                    <a:extLst>
                      <a:ext uri="{FF2B5EF4-FFF2-40B4-BE49-F238E27FC236}">
                        <a16:creationId xmlns:a16="http://schemas.microsoft.com/office/drawing/2014/main" id="{8e3d0db8-5da8-489f-a13b-163ab9cf80a2}"/>
                      </a:ext>
                    </a:extLst>
                  </xdr:cNvPr>
                  <xdr:cNvSpPr/>
                </xdr:nvSpPr>
                <xdr:spPr>
                  <a:xfrm>
                    <a:off x="12703" y="4299"/>
                    <a:ext cx="134" cy="288"/>
                  </a:xfrm>
                  <a:custGeom>
                    <a:gdLst>
                      <a:gd name="T0" fmla="*/ 26 w 30"/>
                      <a:gd name="T1" fmla="*/ 65 h 65"/>
                      <a:gd name="T2" fmla="*/ 22 w 30"/>
                      <a:gd name="T3" fmla="*/ 61 h 65"/>
                      <a:gd name="T4" fmla="*/ 22 w 30"/>
                      <a:gd name="T5" fmla="*/ 16 h 65"/>
                      <a:gd name="T6" fmla="*/ 15 w 30"/>
                      <a:gd name="T7" fmla="*/ 8 h 65"/>
                      <a:gd name="T8" fmla="*/ 8 w 30"/>
                      <a:gd name="T9" fmla="*/ 16 h 65"/>
                      <a:gd name="T10" fmla="*/ 8 w 30"/>
                      <a:gd name="T11" fmla="*/ 61 h 65"/>
                      <a:gd name="T12" fmla="*/ 4 w 30"/>
                      <a:gd name="T13" fmla="*/ 65 h 65"/>
                      <a:gd name="T14" fmla="*/ 0 w 30"/>
                      <a:gd name="T15" fmla="*/ 61 h 65"/>
                      <a:gd name="T16" fmla="*/ 0 w 30"/>
                      <a:gd name="T17" fmla="*/ 16 h 65"/>
                      <a:gd name="T18" fmla="*/ 15 w 30"/>
                      <a:gd name="T19" fmla="*/ 0 h 65"/>
                      <a:gd name="T20" fmla="*/ 30 w 30"/>
                      <a:gd name="T21" fmla="*/ 16 h 65"/>
                      <a:gd name="T22" fmla="*/ 30 w 30"/>
                      <a:gd name="T23" fmla="*/ 61 h 65"/>
                      <a:gd name="T24" fmla="*/ 26 w 30"/>
                      <a:gd name="T25" fmla="*/ 65 h 65"/>
                    </a:gdLst>
                    <a:rect l="0" t="0" r="r" b="b"/>
                    <a:pathLst>
                      <a:path h="65" w="30">
                        <a:moveTo>
                          <a:pt x="26" y="65"/>
                        </a:moveTo>
                        <a:cubicBezTo>
                          <a:pt x="24" y="65"/>
                          <a:pt x="22" y="63"/>
                          <a:pt x="22" y="61"/>
                        </a:cubicBezTo>
                        <a:cubicBezTo>
                          <a:pt x="22" y="16"/>
                          <a:pt x="22" y="16"/>
                          <a:pt x="22" y="16"/>
                        </a:cubicBezTo>
                        <a:cubicBezTo>
                          <a:pt x="22" y="12"/>
                          <a:pt x="19" y="8"/>
                          <a:pt x="15" y="8"/>
                        </a:cubicBezTo>
                        <a:cubicBezTo>
                          <a:pt x="11" y="8"/>
                          <a:pt x="8" y="12"/>
                          <a:pt x="8" y="16"/>
                        </a:cubicBezTo>
                        <a:cubicBezTo>
                          <a:pt x="8" y="61"/>
                          <a:pt x="8" y="61"/>
                          <a:pt x="8" y="61"/>
                        </a:cubicBezTo>
                        <a:cubicBezTo>
                          <a:pt x="8" y="63"/>
                          <a:pt x="6" y="65"/>
                          <a:pt x="4" y="65"/>
                        </a:cubicBezTo>
                        <a:cubicBezTo>
                          <a:pt x="2" y="65"/>
                          <a:pt x="0" y="63"/>
                          <a:pt x="0" y="61"/>
                        </a:cubicBezTo>
                        <a:cubicBezTo>
                          <a:pt x="0" y="16"/>
                          <a:pt x="0" y="16"/>
                          <a:pt x="0" y="16"/>
                        </a:cubicBezTo>
                        <a:cubicBezTo>
                          <a:pt x="0" y="7"/>
                          <a:pt x="7" y="0"/>
                          <a:pt x="15" y="0"/>
                        </a:cubicBezTo>
                        <a:cubicBezTo>
                          <a:pt x="23" y="0"/>
                          <a:pt x="30" y="7"/>
                          <a:pt x="30" y="16"/>
                        </a:cubicBezTo>
                        <a:cubicBezTo>
                          <a:pt x="30" y="61"/>
                          <a:pt x="30" y="61"/>
                          <a:pt x="30" y="61"/>
                        </a:cubicBezTo>
                        <a:cubicBezTo>
                          <a:pt x="30" y="63"/>
                          <a:pt x="28" y="65"/>
                          <a:pt x="26" y="65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12" name="Freeform 28">
                    <a:extLst>
                      <a:ext uri="{FF2B5EF4-FFF2-40B4-BE49-F238E27FC236}">
                        <a16:creationId xmlns:a16="http://schemas.microsoft.com/office/drawing/2014/main" id="{40604a78-1e45-4f01-9b7c-ac4d663f51ff}"/>
                      </a:ext>
                    </a:extLst>
                  </xdr:cNvPr>
                  <xdr:cNvSpPr/>
                </xdr:nvSpPr>
                <xdr:spPr>
                  <a:xfrm>
                    <a:off x="12801" y="4348"/>
                    <a:ext cx="137" cy="356"/>
                  </a:xfrm>
                  <a:custGeom>
                    <a:gdLst>
                      <a:gd name="T0" fmla="*/ 27 w 31"/>
                      <a:gd name="T1" fmla="*/ 80 h 80"/>
                      <a:gd name="T2" fmla="*/ 23 w 31"/>
                      <a:gd name="T3" fmla="*/ 76 h 80"/>
                      <a:gd name="T4" fmla="*/ 23 w 31"/>
                      <a:gd name="T5" fmla="*/ 16 h 80"/>
                      <a:gd name="T6" fmla="*/ 15 w 31"/>
                      <a:gd name="T7" fmla="*/ 8 h 80"/>
                      <a:gd name="T8" fmla="*/ 8 w 31"/>
                      <a:gd name="T9" fmla="*/ 16 h 80"/>
                      <a:gd name="T10" fmla="*/ 8 w 31"/>
                      <a:gd name="T11" fmla="*/ 50 h 80"/>
                      <a:gd name="T12" fmla="*/ 4 w 31"/>
                      <a:gd name="T13" fmla="*/ 54 h 80"/>
                      <a:gd name="T14" fmla="*/ 0 w 31"/>
                      <a:gd name="T15" fmla="*/ 50 h 80"/>
                      <a:gd name="T16" fmla="*/ 0 w 31"/>
                      <a:gd name="T17" fmla="*/ 16 h 80"/>
                      <a:gd name="T18" fmla="*/ 15 w 31"/>
                      <a:gd name="T19" fmla="*/ 0 h 80"/>
                      <a:gd name="T20" fmla="*/ 31 w 31"/>
                      <a:gd name="T21" fmla="*/ 16 h 80"/>
                      <a:gd name="T22" fmla="*/ 31 w 31"/>
                      <a:gd name="T23" fmla="*/ 76 h 80"/>
                      <a:gd name="T24" fmla="*/ 27 w 31"/>
                      <a:gd name="T25" fmla="*/ 80 h 80"/>
                    </a:gdLst>
                    <a:rect l="0" t="0" r="r" b="b"/>
                    <a:pathLst>
                      <a:path h="80" w="31">
                        <a:moveTo>
                          <a:pt x="27" y="80"/>
                        </a:moveTo>
                        <a:cubicBezTo>
                          <a:pt x="24" y="80"/>
                          <a:pt x="23" y="78"/>
                          <a:pt x="23" y="76"/>
                        </a:cubicBezTo>
                        <a:cubicBezTo>
                          <a:pt x="23" y="16"/>
                          <a:pt x="23" y="16"/>
                          <a:pt x="23" y="16"/>
                        </a:cubicBezTo>
                        <a:cubicBezTo>
                          <a:pt x="23" y="12"/>
                          <a:pt x="19" y="8"/>
                          <a:pt x="15" y="8"/>
                        </a:cubicBezTo>
                        <a:cubicBezTo>
                          <a:pt x="11" y="8"/>
                          <a:pt x="8" y="12"/>
                          <a:pt x="8" y="16"/>
                        </a:cubicBezTo>
                        <a:cubicBezTo>
                          <a:pt x="8" y="50"/>
                          <a:pt x="8" y="50"/>
                          <a:pt x="8" y="50"/>
                        </a:cubicBezTo>
                        <a:cubicBezTo>
                          <a:pt x="8" y="52"/>
                          <a:pt x="6" y="54"/>
                          <a:pt x="4" y="54"/>
                        </a:cubicBezTo>
                        <a:cubicBezTo>
                          <a:pt x="2" y="54"/>
                          <a:pt x="0" y="52"/>
                          <a:pt x="0" y="50"/>
                        </a:cubicBezTo>
                        <a:cubicBezTo>
                          <a:pt x="0" y="16"/>
                          <a:pt x="0" y="16"/>
                          <a:pt x="0" y="16"/>
                        </a:cubicBezTo>
                        <a:cubicBezTo>
                          <a:pt x="0" y="7"/>
                          <a:pt x="7" y="0"/>
                          <a:pt x="15" y="0"/>
                        </a:cubicBezTo>
                        <a:cubicBezTo>
                          <a:pt x="24" y="0"/>
                          <a:pt x="31" y="7"/>
                          <a:pt x="31" y="16"/>
                        </a:cubicBezTo>
                        <a:cubicBezTo>
                          <a:pt x="31" y="76"/>
                          <a:pt x="31" y="76"/>
                          <a:pt x="31" y="76"/>
                        </a:cubicBezTo>
                        <a:cubicBezTo>
                          <a:pt x="31" y="78"/>
                          <a:pt x="29" y="80"/>
                          <a:pt x="27" y="80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13" name="Freeform 29">
                    <a:extLst>
                      <a:ext uri="{FF2B5EF4-FFF2-40B4-BE49-F238E27FC236}">
                        <a16:creationId xmlns:a16="http://schemas.microsoft.com/office/drawing/2014/main" id="{f954141e-9863-4210-8687-33e968c5266c}"/>
                      </a:ext>
                    </a:extLst>
                  </xdr:cNvPr>
                  <xdr:cNvSpPr/>
                </xdr:nvSpPr>
                <xdr:spPr>
                  <a:xfrm>
                    <a:off x="12543" y="4655"/>
                    <a:ext cx="395" cy="203"/>
                  </a:xfrm>
                  <a:custGeom>
                    <a:gdLst>
                      <a:gd name="T0" fmla="*/ 69 w 89"/>
                      <a:gd name="T1" fmla="*/ 46 h 46"/>
                      <a:gd name="T2" fmla="*/ 4 w 89"/>
                      <a:gd name="T3" fmla="*/ 46 h 46"/>
                      <a:gd name="T4" fmla="*/ 0 w 89"/>
                      <a:gd name="T5" fmla="*/ 42 h 46"/>
                      <a:gd name="T6" fmla="*/ 4 w 89"/>
                      <a:gd name="T7" fmla="*/ 38 h 46"/>
                      <a:gd name="T8" fmla="*/ 69 w 89"/>
                      <a:gd name="T9" fmla="*/ 38 h 46"/>
                      <a:gd name="T10" fmla="*/ 81 w 89"/>
                      <a:gd name="T11" fmla="*/ 26 h 46"/>
                      <a:gd name="T12" fmla="*/ 81 w 89"/>
                      <a:gd name="T13" fmla="*/ 4 h 46"/>
                      <a:gd name="T14" fmla="*/ 85 w 89"/>
                      <a:gd name="T15" fmla="*/ 0 h 46"/>
                      <a:gd name="T16" fmla="*/ 89 w 89"/>
                      <a:gd name="T17" fmla="*/ 4 h 46"/>
                      <a:gd name="T18" fmla="*/ 89 w 89"/>
                      <a:gd name="T19" fmla="*/ 26 h 46"/>
                      <a:gd name="T20" fmla="*/ 69 w 89"/>
                      <a:gd name="T21" fmla="*/ 46 h 46"/>
                    </a:gdLst>
                    <a:rect l="0" t="0" r="r" b="b"/>
                    <a:pathLst>
                      <a:path h="46" w="89">
                        <a:moveTo>
                          <a:pt x="69" y="46"/>
                        </a:moveTo>
                        <a:cubicBezTo>
                          <a:pt x="4" y="46"/>
                          <a:pt x="4" y="46"/>
                          <a:pt x="4" y="46"/>
                        </a:cubicBezTo>
                        <a:cubicBezTo>
                          <a:pt x="2" y="46"/>
                          <a:pt x="0" y="44"/>
                          <a:pt x="0" y="42"/>
                        </a:cubicBezTo>
                        <a:cubicBezTo>
                          <a:pt x="0" y="40"/>
                          <a:pt x="1" y="38"/>
                          <a:pt x="4" y="38"/>
                        </a:cubicBezTo>
                        <a:cubicBezTo>
                          <a:pt x="69" y="38"/>
                          <a:pt x="69" y="38"/>
                          <a:pt x="69" y="38"/>
                        </a:cubicBezTo>
                        <a:cubicBezTo>
                          <a:pt x="75" y="38"/>
                          <a:pt x="81" y="32"/>
                          <a:pt x="81" y="26"/>
                        </a:cubicBezTo>
                        <a:cubicBezTo>
                          <a:pt x="81" y="4"/>
                          <a:pt x="81" y="4"/>
                          <a:pt x="81" y="4"/>
                        </a:cubicBezTo>
                        <a:cubicBezTo>
                          <a:pt x="81" y="2"/>
                          <a:pt x="82" y="0"/>
                          <a:pt x="85" y="0"/>
                        </a:cubicBezTo>
                        <a:cubicBezTo>
                          <a:pt x="87" y="0"/>
                          <a:pt x="89" y="2"/>
                          <a:pt x="89" y="4"/>
                        </a:cubicBezTo>
                        <a:cubicBezTo>
                          <a:pt x="89" y="26"/>
                          <a:pt x="89" y="26"/>
                          <a:pt x="89" y="26"/>
                        </a:cubicBezTo>
                        <a:cubicBezTo>
                          <a:pt x="89" y="37"/>
                          <a:pt x="80" y="46"/>
                          <a:pt x="69" y="46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</xdr:grpSp>
            <xdr:sp textlink="$X$7">
              <xdr:nvSpPr>
                <xdr:cNvPr id="14" name="文本框 13">
                  <a:extLst>
                    <a:ext uri="{FF2B5EF4-FFF2-40B4-BE49-F238E27FC236}">
                      <a16:creationId xmlns:a16="http://schemas.microsoft.com/office/drawing/2014/main" id="{87e4efee-3409-4b72-99c7-e6e938228e31}"/>
                    </a:ext>
                  </a:extLst>
                </xdr:cNvPr>
                <xdr:cNvSpPr txBox="1"/>
              </xdr:nvSpPr>
              <xdr:spPr>
                <a:xfrm>
                  <a:off x="7627" y="725"/>
                  <a:ext cx="953" cy="365"/>
                </a:xfrm>
                <a:prstGeom prst="rect"/>
                <a:noFill/>
                <a:ln w="9525" cmpd="sng">
                  <a:noFill/>
                </a:ln>
              </xdr:spPr>
              <xdr:style>
                <a:lnRef idx="0">
                  <a:srgbClr val="000000"/>
                </a:lnRef>
                <a:fillRef idx="0">
                  <a:srgbClr val="000000"/>
                </a:fillRef>
                <a:effectRef idx="0">
                  <a:srgbClr val="000000"/>
                </a:effectRef>
                <a:fontRef idx="minor">
                  <a:schemeClr val="tx1"/>
                </a:fontRef>
              </xdr:style>
              <xdr:txBody>
                <a:bodyPr vertOverflow="clip" horzOverflow="clip" wrap="square" rtlCol="0" anchor="ctr" anchorCtr="0"/>
                <a:lstStyle>
                  <a:defPPr>
                    <a:defRPr lang="zh-CN">
                      <a:solidFill>
                        <a:schemeClr val="dk1"/>
                      </a:solidFill>
                    </a:defRPr>
                  </a:defPPr>
                  <a:lvl1pPr marL="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ctr"/>
                  <a:endParaRPr altLang="en-US" lang="zh-CN" sz="120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汉仪君黑-55W" panose="00020600040101010101" charset="-122"/>
                    <a:ea typeface="汉仪君黑-55W" panose="00020600040101010101" charset="-122"/>
                  </a:endParaRPr>
                </a:p>
              </xdr:txBody>
            </xdr:sp>
          </xdr:grpSp>
          <xdr:sp textlink="$D$9">
            <xdr:nvSpPr>
              <xdr:cNvPr id="2" name="矩形 1">
                <a:extLst>
                  <a:ext uri="{FF2B5EF4-FFF2-40B4-BE49-F238E27FC236}">
                    <a16:creationId xmlns:a16="http://schemas.microsoft.com/office/drawing/2014/main" id="{65104ba1-9a5e-4854-8128-e9a4da9e66d2}"/>
                  </a:ext>
                </a:extLst>
              </xdr:cNvPr>
              <xdr:cNvSpPr/>
            </xdr:nvSpPr>
            <xdr:spPr>
              <a:xfrm>
                <a:off x="1607" y="2785"/>
                <a:ext cx="1798" cy="578"/>
              </a:xfrm>
              <a:prstGeom prst="rect"/>
              <a:no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lIns="0" tIns="0" rIns="0" bIns="0" vertOverflow="clip" horzOverflow="clip" rtlCol="0" anchor="ctr" anchorCtr="0"/>
              <a:lstStyle/>
              <a:p>
                <a:pPr algn="ctr"/>
                <a:endParaRPr altLang="en-US" lang="en-US" sz="1800" u="none" i="0">
                  <a:solidFill>
                    <a:schemeClr val="accent1"/>
                  </a:solidFill>
                  <a:latin typeface="微软雅黑" panose="020B0503020204020204" charset="-122"/>
                  <a:ea typeface="微软雅黑" panose="020B0503020204020204" charset="-122"/>
                  <a:cs typeface="微软雅黑" panose="020B0503020204020204" charset="-122"/>
                </a:endParaRPr>
              </a:p>
            </xdr:txBody>
          </xdr:sp>
          <xdr:sp>
            <xdr:nvSpPr>
              <xdr:cNvPr id="3" name="文本框 2">
                <a:extLst>
                  <a:ext uri="{FF2B5EF4-FFF2-40B4-BE49-F238E27FC236}">
                    <a16:creationId xmlns:a16="http://schemas.microsoft.com/office/drawing/2014/main" id="{407ec22f-8a3b-4755-b586-2994cf4b83a1}"/>
                  </a:ext>
                </a:extLst>
              </xdr:cNvPr>
              <xdr:cNvSpPr txBox="1"/>
            </xdr:nvSpPr>
            <xdr:spPr>
              <a:xfrm>
                <a:off x="2010" y="2415"/>
                <a:ext cx="1125" cy="390"/>
              </a:xfrm>
              <a:prstGeom prst="rect"/>
              <a:noFill/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lIns="0" tIns="0" rIns="0" bIns="0" vertOverflow="clip" horzOverflow="clip" wrap="square" rtlCol="0" anchor="ctr" anchorCtr="0">
                <a:noAutofit/>
              </a:bodyPr>
              <a:p>
                <a:pPr algn="ctr"/>
                <a:r>
                  <a:rPr altLang="en-US" lang="zh-CN" sz="120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汉仪君黑-55W" panose="00020600040101010101" charset="-122"/>
                    <a:ea typeface="汉仪君黑-55W" panose="00020600040101010101" charset="-122"/>
                  </a:rPr>
                  <a:t>总金额</a:t>
                </a:r>
                <a:endParaRPr altLang="en-US" lang="zh-CN" sz="1200">
                  <a:solidFill>
                    <a:schemeClr val="tx1">
                      <a:lumMod val="75000"/>
                      <a:lumOff val="25000"/>
                    </a:schemeClr>
                  </a:solidFill>
                  <a:latin typeface="汉仪君黑-55W" panose="00020600040101010101" charset="-122"/>
                  <a:ea typeface="汉仪君黑-55W" panose="00020600040101010101" charset="-122"/>
                </a:endParaRPr>
              </a:p>
            </xdr:txBody>
          </xdr:sp>
        </xdr:grpSp>
        <xdr:grpSp>
          <xdr:nvGrpSpPr>
            <xdr:cNvPr id="17" name="组合 16">
              <a:extLst>
                <a:ext uri="{FF2B5EF4-FFF2-40B4-BE49-F238E27FC236}">
                  <a16:creationId xmlns:a16="http://schemas.microsoft.com/office/drawing/2014/main" id="{4b5115e8-e21f-473d-a3e3-f1b2208c56c6}"/>
                </a:ext>
              </a:extLst>
            </xdr:cNvPr>
            <xdr:cNvGrpSpPr>
              <a:grpSpLocks/>
            </xdr:cNvGrpSpPr>
          </xdr:nvGrpSpPr>
          <xdr:grpSpPr>
            <a:xfrm>
              <a:off x="3647" y="2060"/>
              <a:ext cx="2885" cy="1239"/>
              <a:chOff x="3647" y="2241"/>
              <a:chExt cx="2885" cy="1238"/>
            </a:xfrm>
          </xdr:grpSpPr>
          <xdr:grpSp>
            <xdr:nvGrpSpPr>
              <xdr:cNvPr id="37" name="组合 36">
                <a:extLst>
                  <a:ext uri="{FF2B5EF4-FFF2-40B4-BE49-F238E27FC236}">
                    <a16:creationId xmlns:a16="http://schemas.microsoft.com/office/drawing/2014/main" id="{21b61268-9ed7-4231-bb84-87feec9bf989}"/>
                  </a:ext>
                </a:extLst>
              </xdr:cNvPr>
              <xdr:cNvGrpSpPr>
                <a:grpSpLocks/>
              </xdr:cNvGrpSpPr>
            </xdr:nvGrpSpPr>
            <xdr:grpSpPr>
              <a:xfrm>
                <a:off x="3647" y="2241"/>
                <a:ext cx="2877" cy="1238"/>
                <a:chOff x="18161" y="578"/>
                <a:chExt cx="2644" cy="1138"/>
              </a:xfrm>
            </xdr:grpSpPr>
            <xdr:sp textlink="$AA$11">
              <xdr:nvSpPr>
                <xdr:cNvPr id="38" name="圆角矩形 37">
                  <a:extLst>
                    <a:ext uri="{FF2B5EF4-FFF2-40B4-BE49-F238E27FC236}">
                      <a16:creationId xmlns:a16="http://schemas.microsoft.com/office/drawing/2014/main" id="{cdf49406-7f97-4a54-8f52-65c86119bfbb}"/>
                    </a:ext>
                  </a:extLst>
                </xdr:cNvPr>
                <xdr:cNvSpPr/>
              </xdr:nvSpPr>
              <xdr:spPr>
                <a:xfrm>
                  <a:off x="18161" y="578"/>
                  <a:ext cx="2645" cy="1138"/>
                </a:xfrm>
                <a:prstGeom prst="roundRect"/>
                <a:solidFill>
                  <a:schemeClr val="accent6">
                    <a:lumMod val="20000"/>
                    <a:lumOff val="80000"/>
                  </a:schemeClr>
                </a:solidFill>
                <a:ln w="12700">
                  <a:solidFill>
                    <a:schemeClr val="accent6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bg1"/>
                </a:fontRef>
              </xdr:style>
              <xdr:txBody>
                <a:bodyPr vertOverflow="clip" horzOverflow="clip" wrap="square" rtlCol="0" anchor="b" anchorCtr="0"/>
                <a:lstStyle>
                  <a:defPPr>
                    <a:defRPr lang="zh-CN">
                      <a:solidFill>
                        <a:schemeClr val="lt1"/>
                      </a:solidFill>
                    </a:defRPr>
                  </a:defPPr>
                  <a:lvl1pPr marL="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1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r"/>
                  <a:endParaRPr altLang="en-US" lang="zh-CN" sz="1800">
                    <a:solidFill>
                      <a:schemeClr val="accent2"/>
                    </a:solidFill>
                    <a:latin typeface="微软雅黑" panose="020B0503020204020204" charset="-122"/>
                    <a:ea typeface="微软雅黑" panose="020B0503020204020204" charset="-122"/>
                  </a:endParaRPr>
                </a:p>
              </xdr:txBody>
            </xdr:sp>
            <xdr:grpSp>
              <xdr:nvGrpSpPr>
                <xdr:cNvPr id="39" name="组合 38">
                  <a:extLst>
                    <a:ext uri="{FF2B5EF4-FFF2-40B4-BE49-F238E27FC236}">
                      <a16:creationId xmlns:a16="http://schemas.microsoft.com/office/drawing/2014/main" id="{a5e0745c-f324-47fd-8019-a3b8e41b5ebc}"/>
                    </a:ext>
                  </a:extLst>
                </xdr:cNvPr>
                <xdr:cNvGrpSpPr>
                  <a:grpSpLocks/>
                </xdr:cNvGrpSpPr>
              </xdr:nvGrpSpPr>
              <xdr:grpSpPr>
                <a:xfrm>
                  <a:off x="18405" y="739"/>
                  <a:ext cx="781" cy="801"/>
                  <a:chOff x="10262" y="5736"/>
                  <a:chExt cx="1212" cy="1210"/>
                </a:xfrm>
              </xdr:grpSpPr>
              <xdr:sp>
                <xdr:nvSpPr>
                  <xdr:cNvPr id="40" name="Oval 23">
                    <a:extLst>
                      <a:ext uri="{FF2B5EF4-FFF2-40B4-BE49-F238E27FC236}">
                        <a16:creationId xmlns:a16="http://schemas.microsoft.com/office/drawing/2014/main" id="{da34e08f-616f-4e94-85b9-82229ef9b978}"/>
                      </a:ext>
                    </a:extLst>
                  </xdr:cNvPr>
                  <xdr:cNvSpPr>
                    <a:spLocks noChangeArrowheads="1"/>
                  </xdr:cNvSpPr>
                </xdr:nvSpPr>
                <xdr:spPr>
                  <a:xfrm>
                    <a:off x="10262" y="5736"/>
                    <a:ext cx="1212" cy="1210"/>
                  </a:xfrm>
                  <a:prstGeom prst="roundRect"/>
                  <a:solidFill>
                    <a:schemeClr val="accent6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41" name="Freeform 73">
                    <a:extLst>
                      <a:ext uri="{FF2B5EF4-FFF2-40B4-BE49-F238E27FC236}">
                        <a16:creationId xmlns:a16="http://schemas.microsoft.com/office/drawing/2014/main" id="{cd471c28-2494-4a00-bf70-4397826cc3d8}"/>
                      </a:ext>
                    </a:extLst>
                  </xdr:cNvPr>
                  <xdr:cNvSpPr/>
                </xdr:nvSpPr>
                <xdr:spPr>
                  <a:xfrm>
                    <a:off x="10721" y="6118"/>
                    <a:ext cx="134" cy="382"/>
                  </a:xfrm>
                  <a:custGeom>
                    <a:gdLst>
                      <a:gd name="T0" fmla="*/ 4 w 30"/>
                      <a:gd name="T1" fmla="*/ 86 h 86"/>
                      <a:gd name="T2" fmla="*/ 0 w 30"/>
                      <a:gd name="T3" fmla="*/ 82 h 86"/>
                      <a:gd name="T4" fmla="*/ 0 w 30"/>
                      <a:gd name="T5" fmla="*/ 16 h 86"/>
                      <a:gd name="T6" fmla="*/ 15 w 30"/>
                      <a:gd name="T7" fmla="*/ 0 h 86"/>
                      <a:gd name="T8" fmla="*/ 30 w 30"/>
                      <a:gd name="T9" fmla="*/ 16 h 86"/>
                      <a:gd name="T10" fmla="*/ 30 w 30"/>
                      <a:gd name="T11" fmla="*/ 59 h 86"/>
                      <a:gd name="T12" fmla="*/ 26 w 30"/>
                      <a:gd name="T13" fmla="*/ 63 h 86"/>
                      <a:gd name="T14" fmla="*/ 22 w 30"/>
                      <a:gd name="T15" fmla="*/ 59 h 86"/>
                      <a:gd name="T16" fmla="*/ 22 w 30"/>
                      <a:gd name="T17" fmla="*/ 16 h 86"/>
                      <a:gd name="T18" fmla="*/ 15 w 30"/>
                      <a:gd name="T19" fmla="*/ 8 h 86"/>
                      <a:gd name="T20" fmla="*/ 8 w 30"/>
                      <a:gd name="T21" fmla="*/ 16 h 86"/>
                      <a:gd name="T22" fmla="*/ 8 w 30"/>
                      <a:gd name="T23" fmla="*/ 82 h 86"/>
                      <a:gd name="T24" fmla="*/ 4 w 30"/>
                      <a:gd name="T25" fmla="*/ 86 h 86"/>
                    </a:gdLst>
                    <a:rect l="0" t="0" r="r" b="b"/>
                    <a:pathLst>
                      <a:path h="86" w="30">
                        <a:moveTo>
                          <a:pt x="4" y="86"/>
                        </a:moveTo>
                        <a:cubicBezTo>
                          <a:pt x="2" y="86"/>
                          <a:pt x="0" y="84"/>
                          <a:pt x="0" y="82"/>
                        </a:cubicBezTo>
                        <a:cubicBezTo>
                          <a:pt x="0" y="16"/>
                          <a:pt x="0" y="16"/>
                          <a:pt x="0" y="16"/>
                        </a:cubicBezTo>
                        <a:cubicBezTo>
                          <a:pt x="0" y="7"/>
                          <a:pt x="7" y="0"/>
                          <a:pt x="15" y="0"/>
                        </a:cubicBezTo>
                        <a:cubicBezTo>
                          <a:pt x="24" y="0"/>
                          <a:pt x="30" y="7"/>
                          <a:pt x="30" y="16"/>
                        </a:cubicBezTo>
                        <a:cubicBezTo>
                          <a:pt x="30" y="59"/>
                          <a:pt x="30" y="59"/>
                          <a:pt x="30" y="59"/>
                        </a:cubicBezTo>
                        <a:cubicBezTo>
                          <a:pt x="30" y="61"/>
                          <a:pt x="29" y="63"/>
                          <a:pt x="26" y="63"/>
                        </a:cubicBezTo>
                        <a:cubicBezTo>
                          <a:pt x="24" y="63"/>
                          <a:pt x="22" y="61"/>
                          <a:pt x="22" y="59"/>
                        </a:cubicBezTo>
                        <a:cubicBezTo>
                          <a:pt x="22" y="16"/>
                          <a:pt x="22" y="16"/>
                          <a:pt x="22" y="16"/>
                        </a:cubicBezTo>
                        <a:cubicBezTo>
                          <a:pt x="22" y="12"/>
                          <a:pt x="19" y="8"/>
                          <a:pt x="15" y="8"/>
                        </a:cubicBezTo>
                        <a:cubicBezTo>
                          <a:pt x="11" y="8"/>
                          <a:pt x="8" y="12"/>
                          <a:pt x="8" y="16"/>
                        </a:cubicBezTo>
                        <a:cubicBezTo>
                          <a:pt x="8" y="82"/>
                          <a:pt x="8" y="82"/>
                          <a:pt x="8" y="82"/>
                        </a:cubicBezTo>
                        <a:cubicBezTo>
                          <a:pt x="8" y="84"/>
                          <a:pt x="6" y="86"/>
                          <a:pt x="4" y="86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42" name="Freeform 74">
                    <a:extLst>
                      <a:ext uri="{FF2B5EF4-FFF2-40B4-BE49-F238E27FC236}">
                        <a16:creationId xmlns:a16="http://schemas.microsoft.com/office/drawing/2014/main" id="{1488569d-0979-4bfe-b597-3522ef9a3fae}"/>
                      </a:ext>
                    </a:extLst>
                  </xdr:cNvPr>
                  <xdr:cNvSpPr/>
                </xdr:nvSpPr>
                <xdr:spPr>
                  <a:xfrm>
                    <a:off x="10591" y="6402"/>
                    <a:ext cx="205" cy="277"/>
                  </a:xfrm>
                  <a:custGeom>
                    <a:gdLst>
                      <a:gd name="T0" fmla="*/ 42 w 46"/>
                      <a:gd name="T1" fmla="*/ 62 h 62"/>
                      <a:gd name="T2" fmla="*/ 39 w 46"/>
                      <a:gd name="T3" fmla="*/ 61 h 62"/>
                      <a:gd name="T4" fmla="*/ 9 w 46"/>
                      <a:gd name="T5" fmla="*/ 31 h 62"/>
                      <a:gd name="T6" fmla="*/ 6 w 46"/>
                      <a:gd name="T7" fmla="*/ 6 h 62"/>
                      <a:gd name="T8" fmla="*/ 28 w 46"/>
                      <a:gd name="T9" fmla="*/ 7 h 62"/>
                      <a:gd name="T10" fmla="*/ 36 w 46"/>
                      <a:gd name="T11" fmla="*/ 15 h 62"/>
                      <a:gd name="T12" fmla="*/ 36 w 46"/>
                      <a:gd name="T13" fmla="*/ 20 h 62"/>
                      <a:gd name="T14" fmla="*/ 30 w 46"/>
                      <a:gd name="T15" fmla="*/ 20 h 62"/>
                      <a:gd name="T16" fmla="*/ 22 w 46"/>
                      <a:gd name="T17" fmla="*/ 12 h 62"/>
                      <a:gd name="T18" fmla="*/ 11 w 46"/>
                      <a:gd name="T19" fmla="*/ 12 h 62"/>
                      <a:gd name="T20" fmla="*/ 15 w 46"/>
                      <a:gd name="T21" fmla="*/ 26 h 62"/>
                      <a:gd name="T22" fmla="*/ 44 w 46"/>
                      <a:gd name="T23" fmla="*/ 55 h 62"/>
                      <a:gd name="T24" fmla="*/ 44 w 46"/>
                      <a:gd name="T25" fmla="*/ 61 h 62"/>
                      <a:gd name="T26" fmla="*/ 42 w 46"/>
                      <a:gd name="T27" fmla="*/ 62 h 62"/>
                    </a:gdLst>
                    <a:rect l="0" t="0" r="r" b="b"/>
                    <a:pathLst>
                      <a:path h="62" w="46">
                        <a:moveTo>
                          <a:pt x="42" y="62"/>
                        </a:moveTo>
                        <a:cubicBezTo>
                          <a:pt x="41" y="62"/>
                          <a:pt x="40" y="62"/>
                          <a:pt x="39" y="61"/>
                        </a:cubicBezTo>
                        <a:cubicBezTo>
                          <a:pt x="9" y="31"/>
                          <a:pt x="9" y="31"/>
                          <a:pt x="9" y="31"/>
                        </a:cubicBezTo>
                        <a:cubicBezTo>
                          <a:pt x="1" y="23"/>
                          <a:pt x="0" y="12"/>
                          <a:pt x="6" y="6"/>
                        </a:cubicBezTo>
                        <a:cubicBezTo>
                          <a:pt x="12" y="0"/>
                          <a:pt x="21" y="0"/>
                          <a:pt x="28" y="7"/>
                        </a:cubicBezTo>
                        <a:cubicBezTo>
                          <a:pt x="36" y="15"/>
                          <a:pt x="36" y="15"/>
                          <a:pt x="36" y="15"/>
                        </a:cubicBezTo>
                        <a:cubicBezTo>
                          <a:pt x="37" y="16"/>
                          <a:pt x="37" y="19"/>
                          <a:pt x="36" y="20"/>
                        </a:cubicBezTo>
                        <a:cubicBezTo>
                          <a:pt x="34" y="22"/>
                          <a:pt x="32" y="22"/>
                          <a:pt x="30" y="20"/>
                        </a:cubicBezTo>
                        <a:cubicBezTo>
                          <a:pt x="22" y="12"/>
                          <a:pt x="22" y="12"/>
                          <a:pt x="22" y="12"/>
                        </a:cubicBezTo>
                        <a:cubicBezTo>
                          <a:pt x="19" y="9"/>
                          <a:pt x="14" y="9"/>
                          <a:pt x="11" y="12"/>
                        </a:cubicBezTo>
                        <a:cubicBezTo>
                          <a:pt x="9" y="14"/>
                          <a:pt x="10" y="21"/>
                          <a:pt x="15" y="26"/>
                        </a:cubicBezTo>
                        <a:cubicBezTo>
                          <a:pt x="44" y="55"/>
                          <a:pt x="44" y="55"/>
                          <a:pt x="44" y="55"/>
                        </a:cubicBezTo>
                        <a:cubicBezTo>
                          <a:pt x="46" y="57"/>
                          <a:pt x="46" y="59"/>
                          <a:pt x="44" y="61"/>
                        </a:cubicBezTo>
                        <a:cubicBezTo>
                          <a:pt x="44" y="62"/>
                          <a:pt x="43" y="62"/>
                          <a:pt x="42" y="62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43" name="Freeform 75">
                    <a:extLst>
                      <a:ext uri="{FF2B5EF4-FFF2-40B4-BE49-F238E27FC236}">
                        <a16:creationId xmlns:a16="http://schemas.microsoft.com/office/drawing/2014/main" id="{7ad65ca3-e966-44e2-9d51-dd6aa840a5ad}"/>
                      </a:ext>
                    </a:extLst>
                  </xdr:cNvPr>
                  <xdr:cNvSpPr/>
                </xdr:nvSpPr>
                <xdr:spPr>
                  <a:xfrm>
                    <a:off x="10819" y="6281"/>
                    <a:ext cx="137" cy="126"/>
                  </a:xfrm>
                  <a:custGeom>
                    <a:gdLst>
                      <a:gd name="T0" fmla="*/ 27 w 31"/>
                      <a:gd name="T1" fmla="*/ 28 h 28"/>
                      <a:gd name="T2" fmla="*/ 23 w 31"/>
                      <a:gd name="T3" fmla="*/ 24 h 28"/>
                      <a:gd name="T4" fmla="*/ 23 w 31"/>
                      <a:gd name="T5" fmla="*/ 14 h 28"/>
                      <a:gd name="T6" fmla="*/ 16 w 31"/>
                      <a:gd name="T7" fmla="*/ 8 h 28"/>
                      <a:gd name="T8" fmla="*/ 8 w 31"/>
                      <a:gd name="T9" fmla="*/ 14 h 28"/>
                      <a:gd name="T10" fmla="*/ 8 w 31"/>
                      <a:gd name="T11" fmla="*/ 24 h 28"/>
                      <a:gd name="T12" fmla="*/ 4 w 31"/>
                      <a:gd name="T13" fmla="*/ 28 h 28"/>
                      <a:gd name="T14" fmla="*/ 0 w 31"/>
                      <a:gd name="T15" fmla="*/ 24 h 28"/>
                      <a:gd name="T16" fmla="*/ 0 w 31"/>
                      <a:gd name="T17" fmla="*/ 14 h 28"/>
                      <a:gd name="T18" fmla="*/ 16 w 31"/>
                      <a:gd name="T19" fmla="*/ 0 h 28"/>
                      <a:gd name="T20" fmla="*/ 31 w 31"/>
                      <a:gd name="T21" fmla="*/ 14 h 28"/>
                      <a:gd name="T22" fmla="*/ 31 w 31"/>
                      <a:gd name="T23" fmla="*/ 24 h 28"/>
                      <a:gd name="T24" fmla="*/ 27 w 31"/>
                      <a:gd name="T25" fmla="*/ 28 h 28"/>
                    </a:gdLst>
                    <a:rect l="0" t="0" r="r" b="b"/>
                    <a:pathLst>
                      <a:path h="28" w="31">
                        <a:moveTo>
                          <a:pt x="27" y="28"/>
                        </a:moveTo>
                        <a:cubicBezTo>
                          <a:pt x="25" y="28"/>
                          <a:pt x="23" y="26"/>
                          <a:pt x="23" y="24"/>
                        </a:cubicBezTo>
                        <a:cubicBezTo>
                          <a:pt x="23" y="14"/>
                          <a:pt x="23" y="14"/>
                          <a:pt x="23" y="14"/>
                        </a:cubicBezTo>
                        <a:cubicBezTo>
                          <a:pt x="23" y="11"/>
                          <a:pt x="19" y="8"/>
                          <a:pt x="16" y="8"/>
                        </a:cubicBezTo>
                        <a:cubicBezTo>
                          <a:pt x="12" y="8"/>
                          <a:pt x="8" y="11"/>
                          <a:pt x="8" y="14"/>
                        </a:cubicBezTo>
                        <a:cubicBezTo>
                          <a:pt x="8" y="24"/>
                          <a:pt x="8" y="24"/>
                          <a:pt x="8" y="24"/>
                        </a:cubicBezTo>
                        <a:cubicBezTo>
                          <a:pt x="8" y="26"/>
                          <a:pt x="7" y="28"/>
                          <a:pt x="4" y="28"/>
                        </a:cubicBezTo>
                        <a:cubicBezTo>
                          <a:pt x="2" y="28"/>
                          <a:pt x="0" y="26"/>
                          <a:pt x="0" y="24"/>
                        </a:cubicBezTo>
                        <a:cubicBezTo>
                          <a:pt x="0" y="14"/>
                          <a:pt x="0" y="14"/>
                          <a:pt x="0" y="14"/>
                        </a:cubicBezTo>
                        <a:cubicBezTo>
                          <a:pt x="0" y="6"/>
                          <a:pt x="7" y="0"/>
                          <a:pt x="16" y="0"/>
                        </a:cubicBezTo>
                        <a:cubicBezTo>
                          <a:pt x="24" y="0"/>
                          <a:pt x="31" y="6"/>
                          <a:pt x="31" y="14"/>
                        </a:cubicBezTo>
                        <a:cubicBezTo>
                          <a:pt x="31" y="24"/>
                          <a:pt x="31" y="24"/>
                          <a:pt x="31" y="24"/>
                        </a:cubicBezTo>
                        <a:cubicBezTo>
                          <a:pt x="31" y="26"/>
                          <a:pt x="29" y="28"/>
                          <a:pt x="27" y="28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44" name="Freeform 76">
                    <a:extLst>
                      <a:ext uri="{FF2B5EF4-FFF2-40B4-BE49-F238E27FC236}">
                        <a16:creationId xmlns:a16="http://schemas.microsoft.com/office/drawing/2014/main" id="{79b19260-f1ec-4719-a348-47e6135a67a4}"/>
                      </a:ext>
                    </a:extLst>
                  </xdr:cNvPr>
                  <xdr:cNvSpPr/>
                </xdr:nvSpPr>
                <xdr:spPr>
                  <a:xfrm>
                    <a:off x="10921" y="6296"/>
                    <a:ext cx="134" cy="111"/>
                  </a:xfrm>
                  <a:custGeom>
                    <a:gdLst>
                      <a:gd name="T0" fmla="*/ 26 w 30"/>
                      <a:gd name="T1" fmla="*/ 25 h 25"/>
                      <a:gd name="T2" fmla="*/ 22 w 30"/>
                      <a:gd name="T3" fmla="*/ 21 h 25"/>
                      <a:gd name="T4" fmla="*/ 22 w 30"/>
                      <a:gd name="T5" fmla="*/ 13 h 25"/>
                      <a:gd name="T6" fmla="*/ 15 w 30"/>
                      <a:gd name="T7" fmla="*/ 8 h 25"/>
                      <a:gd name="T8" fmla="*/ 8 w 30"/>
                      <a:gd name="T9" fmla="*/ 13 h 25"/>
                      <a:gd name="T10" fmla="*/ 8 w 30"/>
                      <a:gd name="T11" fmla="*/ 21 h 25"/>
                      <a:gd name="T12" fmla="*/ 4 w 30"/>
                      <a:gd name="T13" fmla="*/ 25 h 25"/>
                      <a:gd name="T14" fmla="*/ 0 w 30"/>
                      <a:gd name="T15" fmla="*/ 21 h 25"/>
                      <a:gd name="T16" fmla="*/ 0 w 30"/>
                      <a:gd name="T17" fmla="*/ 13 h 25"/>
                      <a:gd name="T18" fmla="*/ 15 w 30"/>
                      <a:gd name="T19" fmla="*/ 0 h 25"/>
                      <a:gd name="T20" fmla="*/ 30 w 30"/>
                      <a:gd name="T21" fmla="*/ 13 h 25"/>
                      <a:gd name="T22" fmla="*/ 30 w 30"/>
                      <a:gd name="T23" fmla="*/ 21 h 25"/>
                      <a:gd name="T24" fmla="*/ 26 w 30"/>
                      <a:gd name="T25" fmla="*/ 25 h 25"/>
                    </a:gdLst>
                    <a:rect l="0" t="0" r="r" b="b"/>
                    <a:pathLst>
                      <a:path h="25" w="30">
                        <a:moveTo>
                          <a:pt x="26" y="25"/>
                        </a:moveTo>
                        <a:cubicBezTo>
                          <a:pt x="24" y="25"/>
                          <a:pt x="22" y="23"/>
                          <a:pt x="22" y="21"/>
                        </a:cubicBezTo>
                        <a:cubicBezTo>
                          <a:pt x="22" y="13"/>
                          <a:pt x="22" y="13"/>
                          <a:pt x="22" y="13"/>
                        </a:cubicBezTo>
                        <a:cubicBezTo>
                          <a:pt x="22" y="11"/>
                          <a:pt x="19" y="8"/>
                          <a:pt x="15" y="8"/>
                        </a:cubicBezTo>
                        <a:cubicBezTo>
                          <a:pt x="11" y="8"/>
                          <a:pt x="8" y="11"/>
                          <a:pt x="8" y="13"/>
                        </a:cubicBezTo>
                        <a:cubicBezTo>
                          <a:pt x="8" y="21"/>
                          <a:pt x="8" y="21"/>
                          <a:pt x="8" y="21"/>
                        </a:cubicBezTo>
                        <a:cubicBezTo>
                          <a:pt x="8" y="23"/>
                          <a:pt x="6" y="25"/>
                          <a:pt x="4" y="25"/>
                        </a:cubicBezTo>
                        <a:cubicBezTo>
                          <a:pt x="2" y="25"/>
                          <a:pt x="0" y="23"/>
                          <a:pt x="0" y="21"/>
                        </a:cubicBezTo>
                        <a:cubicBezTo>
                          <a:pt x="0" y="13"/>
                          <a:pt x="0" y="13"/>
                          <a:pt x="0" y="13"/>
                        </a:cubicBezTo>
                        <a:cubicBezTo>
                          <a:pt x="0" y="6"/>
                          <a:pt x="7" y="0"/>
                          <a:pt x="15" y="0"/>
                        </a:cubicBezTo>
                        <a:cubicBezTo>
                          <a:pt x="23" y="0"/>
                          <a:pt x="30" y="6"/>
                          <a:pt x="30" y="13"/>
                        </a:cubicBezTo>
                        <a:cubicBezTo>
                          <a:pt x="30" y="21"/>
                          <a:pt x="30" y="21"/>
                          <a:pt x="30" y="21"/>
                        </a:cubicBezTo>
                        <a:cubicBezTo>
                          <a:pt x="30" y="23"/>
                          <a:pt x="28" y="25"/>
                          <a:pt x="26" y="25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45" name="Freeform 77">
                    <a:extLst>
                      <a:ext uri="{FF2B5EF4-FFF2-40B4-BE49-F238E27FC236}">
                        <a16:creationId xmlns:a16="http://schemas.microsoft.com/office/drawing/2014/main" id="{28b3c2c4-b511-4585-a891-d4208101d7bd}"/>
                      </a:ext>
                    </a:extLst>
                  </xdr:cNvPr>
                  <xdr:cNvSpPr/>
                </xdr:nvSpPr>
                <xdr:spPr>
                  <a:xfrm>
                    <a:off x="11020" y="6310"/>
                    <a:ext cx="137" cy="213"/>
                  </a:xfrm>
                  <a:custGeom>
                    <a:gdLst>
                      <a:gd name="T0" fmla="*/ 27 w 31"/>
                      <a:gd name="T1" fmla="*/ 48 h 48"/>
                      <a:gd name="T2" fmla="*/ 23 w 31"/>
                      <a:gd name="T3" fmla="*/ 44 h 48"/>
                      <a:gd name="T4" fmla="*/ 23 w 31"/>
                      <a:gd name="T5" fmla="*/ 16 h 48"/>
                      <a:gd name="T6" fmla="*/ 15 w 31"/>
                      <a:gd name="T7" fmla="*/ 8 h 48"/>
                      <a:gd name="T8" fmla="*/ 8 w 31"/>
                      <a:gd name="T9" fmla="*/ 11 h 48"/>
                      <a:gd name="T10" fmla="*/ 8 w 31"/>
                      <a:gd name="T11" fmla="*/ 18 h 48"/>
                      <a:gd name="T12" fmla="*/ 4 w 31"/>
                      <a:gd name="T13" fmla="*/ 22 h 48"/>
                      <a:gd name="T14" fmla="*/ 0 w 31"/>
                      <a:gd name="T15" fmla="*/ 18 h 48"/>
                      <a:gd name="T16" fmla="*/ 0 w 31"/>
                      <a:gd name="T17" fmla="*/ 11 h 48"/>
                      <a:gd name="T18" fmla="*/ 15 w 31"/>
                      <a:gd name="T19" fmla="*/ 0 h 48"/>
                      <a:gd name="T20" fmla="*/ 31 w 31"/>
                      <a:gd name="T21" fmla="*/ 16 h 48"/>
                      <a:gd name="T22" fmla="*/ 31 w 31"/>
                      <a:gd name="T23" fmla="*/ 44 h 48"/>
                      <a:gd name="T24" fmla="*/ 27 w 31"/>
                      <a:gd name="T25" fmla="*/ 48 h 48"/>
                    </a:gdLst>
                    <a:rect l="0" t="0" r="r" b="b"/>
                    <a:pathLst>
                      <a:path h="48" w="31">
                        <a:moveTo>
                          <a:pt x="27" y="48"/>
                        </a:moveTo>
                        <a:cubicBezTo>
                          <a:pt x="24" y="48"/>
                          <a:pt x="23" y="46"/>
                          <a:pt x="23" y="44"/>
                        </a:cubicBezTo>
                        <a:cubicBezTo>
                          <a:pt x="23" y="16"/>
                          <a:pt x="23" y="16"/>
                          <a:pt x="23" y="16"/>
                        </a:cubicBezTo>
                        <a:cubicBezTo>
                          <a:pt x="23" y="12"/>
                          <a:pt x="19" y="8"/>
                          <a:pt x="15" y="8"/>
                        </a:cubicBezTo>
                        <a:cubicBezTo>
                          <a:pt x="11" y="8"/>
                          <a:pt x="8" y="10"/>
                          <a:pt x="8" y="11"/>
                        </a:cubicBezTo>
                        <a:cubicBezTo>
                          <a:pt x="8" y="18"/>
                          <a:pt x="8" y="18"/>
                          <a:pt x="8" y="18"/>
                        </a:cubicBezTo>
                        <a:cubicBezTo>
                          <a:pt x="8" y="20"/>
                          <a:pt x="6" y="22"/>
                          <a:pt x="4" y="22"/>
                        </a:cubicBezTo>
                        <a:cubicBezTo>
                          <a:pt x="2" y="22"/>
                          <a:pt x="0" y="20"/>
                          <a:pt x="0" y="18"/>
                        </a:cubicBezTo>
                        <a:cubicBezTo>
                          <a:pt x="0" y="11"/>
                          <a:pt x="0" y="11"/>
                          <a:pt x="0" y="11"/>
                        </a:cubicBezTo>
                        <a:cubicBezTo>
                          <a:pt x="0" y="5"/>
                          <a:pt x="7" y="0"/>
                          <a:pt x="15" y="0"/>
                        </a:cubicBezTo>
                        <a:cubicBezTo>
                          <a:pt x="24" y="0"/>
                          <a:pt x="31" y="7"/>
                          <a:pt x="31" y="16"/>
                        </a:cubicBezTo>
                        <a:cubicBezTo>
                          <a:pt x="31" y="44"/>
                          <a:pt x="31" y="44"/>
                          <a:pt x="31" y="44"/>
                        </a:cubicBezTo>
                        <a:cubicBezTo>
                          <a:pt x="31" y="46"/>
                          <a:pt x="29" y="48"/>
                          <a:pt x="27" y="48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46" name="Freeform 78">
                    <a:extLst>
                      <a:ext uri="{FF2B5EF4-FFF2-40B4-BE49-F238E27FC236}">
                        <a16:creationId xmlns:a16="http://schemas.microsoft.com/office/drawing/2014/main" id="{e15faa5d-ba4d-4107-bba1-27277703b53b}"/>
                      </a:ext>
                    </a:extLst>
                  </xdr:cNvPr>
                  <xdr:cNvSpPr/>
                </xdr:nvSpPr>
                <xdr:spPr>
                  <a:xfrm>
                    <a:off x="10761" y="6473"/>
                    <a:ext cx="397" cy="205"/>
                  </a:xfrm>
                  <a:custGeom>
                    <a:gdLst>
                      <a:gd name="T0" fmla="*/ 69 w 89"/>
                      <a:gd name="T1" fmla="*/ 46 h 46"/>
                      <a:gd name="T2" fmla="*/ 4 w 89"/>
                      <a:gd name="T3" fmla="*/ 46 h 46"/>
                      <a:gd name="T4" fmla="*/ 0 w 89"/>
                      <a:gd name="T5" fmla="*/ 42 h 46"/>
                      <a:gd name="T6" fmla="*/ 4 w 89"/>
                      <a:gd name="T7" fmla="*/ 38 h 46"/>
                      <a:gd name="T8" fmla="*/ 69 w 89"/>
                      <a:gd name="T9" fmla="*/ 38 h 46"/>
                      <a:gd name="T10" fmla="*/ 81 w 89"/>
                      <a:gd name="T11" fmla="*/ 26 h 46"/>
                      <a:gd name="T12" fmla="*/ 81 w 89"/>
                      <a:gd name="T13" fmla="*/ 4 h 46"/>
                      <a:gd name="T14" fmla="*/ 85 w 89"/>
                      <a:gd name="T15" fmla="*/ 0 h 46"/>
                      <a:gd name="T16" fmla="*/ 89 w 89"/>
                      <a:gd name="T17" fmla="*/ 4 h 46"/>
                      <a:gd name="T18" fmla="*/ 89 w 89"/>
                      <a:gd name="T19" fmla="*/ 26 h 46"/>
                      <a:gd name="T20" fmla="*/ 69 w 89"/>
                      <a:gd name="T21" fmla="*/ 46 h 46"/>
                    </a:gdLst>
                    <a:rect l="0" t="0" r="r" b="b"/>
                    <a:pathLst>
                      <a:path h="46" w="89">
                        <a:moveTo>
                          <a:pt x="69" y="46"/>
                        </a:moveTo>
                        <a:cubicBezTo>
                          <a:pt x="4" y="46"/>
                          <a:pt x="4" y="46"/>
                          <a:pt x="4" y="46"/>
                        </a:cubicBezTo>
                        <a:cubicBezTo>
                          <a:pt x="2" y="46"/>
                          <a:pt x="0" y="44"/>
                          <a:pt x="0" y="42"/>
                        </a:cubicBezTo>
                        <a:cubicBezTo>
                          <a:pt x="0" y="40"/>
                          <a:pt x="1" y="38"/>
                          <a:pt x="4" y="38"/>
                        </a:cubicBezTo>
                        <a:cubicBezTo>
                          <a:pt x="69" y="38"/>
                          <a:pt x="69" y="38"/>
                          <a:pt x="69" y="38"/>
                        </a:cubicBezTo>
                        <a:cubicBezTo>
                          <a:pt x="75" y="38"/>
                          <a:pt x="81" y="33"/>
                          <a:pt x="81" y="26"/>
                        </a:cubicBezTo>
                        <a:cubicBezTo>
                          <a:pt x="81" y="4"/>
                          <a:pt x="81" y="4"/>
                          <a:pt x="81" y="4"/>
                        </a:cubicBezTo>
                        <a:cubicBezTo>
                          <a:pt x="81" y="2"/>
                          <a:pt x="82" y="0"/>
                          <a:pt x="85" y="0"/>
                        </a:cubicBezTo>
                        <a:cubicBezTo>
                          <a:pt x="87" y="0"/>
                          <a:pt x="89" y="2"/>
                          <a:pt x="89" y="4"/>
                        </a:cubicBezTo>
                        <a:cubicBezTo>
                          <a:pt x="89" y="26"/>
                          <a:pt x="89" y="26"/>
                          <a:pt x="89" y="26"/>
                        </a:cubicBezTo>
                        <a:cubicBezTo>
                          <a:pt x="89" y="37"/>
                          <a:pt x="80" y="46"/>
                          <a:pt x="69" y="46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  <xdr:sp>
                <xdr:nvSpPr>
                  <xdr:cNvPr id="47" name="Freeform 79">
                    <a:extLst>
                      <a:ext uri="{FF2B5EF4-FFF2-40B4-BE49-F238E27FC236}">
                        <a16:creationId xmlns:a16="http://schemas.microsoft.com/office/drawing/2014/main" id="{2d74de65-d7f9-407e-b30f-76c8799947ca}"/>
                      </a:ext>
                    </a:extLst>
                  </xdr:cNvPr>
                  <xdr:cNvSpPr/>
                </xdr:nvSpPr>
                <xdr:spPr>
                  <a:xfrm>
                    <a:off x="10640" y="5993"/>
                    <a:ext cx="296" cy="213"/>
                  </a:xfrm>
                  <a:custGeom>
                    <a:gdLst>
                      <a:gd name="T0" fmla="*/ 8 w 66"/>
                      <a:gd name="T1" fmla="*/ 48 h 48"/>
                      <a:gd name="T2" fmla="*/ 5 w 66"/>
                      <a:gd name="T3" fmla="*/ 46 h 48"/>
                      <a:gd name="T4" fmla="*/ 11 w 66"/>
                      <a:gd name="T5" fmla="*/ 12 h 48"/>
                      <a:gd name="T6" fmla="*/ 55 w 66"/>
                      <a:gd name="T7" fmla="*/ 12 h 48"/>
                      <a:gd name="T8" fmla="*/ 62 w 66"/>
                      <a:gd name="T9" fmla="*/ 45 h 48"/>
                      <a:gd name="T10" fmla="*/ 57 w 66"/>
                      <a:gd name="T11" fmla="*/ 47 h 48"/>
                      <a:gd name="T12" fmla="*/ 55 w 66"/>
                      <a:gd name="T13" fmla="*/ 42 h 48"/>
                      <a:gd name="T14" fmla="*/ 49 w 66"/>
                      <a:gd name="T15" fmla="*/ 17 h 48"/>
                      <a:gd name="T16" fmla="*/ 17 w 66"/>
                      <a:gd name="T17" fmla="*/ 17 h 48"/>
                      <a:gd name="T18" fmla="*/ 12 w 66"/>
                      <a:gd name="T19" fmla="*/ 42 h 48"/>
                      <a:gd name="T20" fmla="*/ 10 w 66"/>
                      <a:gd name="T21" fmla="*/ 48 h 48"/>
                      <a:gd name="T22" fmla="*/ 8 w 66"/>
                      <a:gd name="T23" fmla="*/ 48 h 48"/>
                    </a:gdLst>
                    <a:rect l="0" t="0" r="r" b="b"/>
                    <a:pathLst>
                      <a:path h="48" w="66">
                        <a:moveTo>
                          <a:pt x="8" y="48"/>
                        </a:moveTo>
                        <a:cubicBezTo>
                          <a:pt x="7" y="48"/>
                          <a:pt x="5" y="47"/>
                          <a:pt x="5" y="46"/>
                        </a:cubicBezTo>
                        <a:cubicBezTo>
                          <a:pt x="0" y="34"/>
                          <a:pt x="2" y="21"/>
                          <a:pt x="11" y="12"/>
                        </a:cubicBezTo>
                        <a:cubicBezTo>
                          <a:pt x="23" y="0"/>
                          <a:pt x="43" y="0"/>
                          <a:pt x="55" y="12"/>
                        </a:cubicBezTo>
                        <a:cubicBezTo>
                          <a:pt x="64" y="20"/>
                          <a:pt x="66" y="33"/>
                          <a:pt x="62" y="45"/>
                        </a:cubicBezTo>
                        <a:cubicBezTo>
                          <a:pt x="61" y="47"/>
                          <a:pt x="59" y="48"/>
                          <a:pt x="57" y="47"/>
                        </a:cubicBezTo>
                        <a:cubicBezTo>
                          <a:pt x="55" y="46"/>
                          <a:pt x="54" y="44"/>
                          <a:pt x="55" y="42"/>
                        </a:cubicBezTo>
                        <a:cubicBezTo>
                          <a:pt x="58" y="33"/>
                          <a:pt x="56" y="24"/>
                          <a:pt x="49" y="17"/>
                        </a:cubicBezTo>
                        <a:cubicBezTo>
                          <a:pt x="40" y="8"/>
                          <a:pt x="26" y="8"/>
                          <a:pt x="17" y="17"/>
                        </a:cubicBezTo>
                        <a:cubicBezTo>
                          <a:pt x="10" y="24"/>
                          <a:pt x="8" y="34"/>
                          <a:pt x="12" y="42"/>
                        </a:cubicBezTo>
                        <a:cubicBezTo>
                          <a:pt x="13" y="45"/>
                          <a:pt x="12" y="47"/>
                          <a:pt x="10" y="48"/>
                        </a:cubicBezTo>
                        <a:cubicBezTo>
                          <a:pt x="9" y="48"/>
                          <a:pt x="9" y="48"/>
                          <a:pt x="8" y="48"/>
                        </a:cubicBezTo>
                        <a:close/>
                      </a:path>
                    </a:pathLst>
                  </a:custGeom>
                  <a:solidFill>
                    <a:srgbClr val="FFFFFF"/>
                  </a:solidFill>
                  <a:ln>
                    <a:noFill/>
                  </a:ln>
                  <a:extLst>
                    <a:ext uri="{91240B29-F687-4F45-9708-019B960494DF}">
                      <a14:hiddenLine xmlns:a14="http://schemas.microsoft.com/office/drawing/2010/main" w="9525">
                        <a:solidFill>
                          <a:srgbClr val="000000"/>
                        </a:solidFill>
                        <a:round/>
                      </a14:hiddenLine>
                    </a:ext>
                  </a:extLst>
                </xdr:spPr>
                <xdr:txBody>
                  <a:bodyPr lIns="91440" tIns="45720" rIns="91440" bIns="45720" vert="horz" wrap="square" numCol="1" anchor="t" anchorCtr="0"/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altLang="en-US" lang="zh-CN"/>
                  </a:p>
                </xdr:txBody>
              </xdr:sp>
            </xdr:grpSp>
            <xdr:sp textlink="$X$11">
              <xdr:nvSpPr>
                <xdr:cNvPr id="48" name="文本框 47">
                  <a:extLst>
                    <a:ext uri="{FF2B5EF4-FFF2-40B4-BE49-F238E27FC236}">
                      <a16:creationId xmlns:a16="http://schemas.microsoft.com/office/drawing/2014/main" id="{35529b06-8fe8-4a1c-93dd-c5a9d6f50c33}"/>
                    </a:ext>
                  </a:extLst>
                </xdr:cNvPr>
                <xdr:cNvSpPr txBox="1"/>
              </xdr:nvSpPr>
              <xdr:spPr>
                <a:xfrm>
                  <a:off x="19483" y="725"/>
                  <a:ext cx="1109" cy="365"/>
                </a:xfrm>
                <a:prstGeom prst="rect"/>
                <a:noFill/>
                <a:ln w="9525" cmpd="sng">
                  <a:noFill/>
                </a:ln>
              </xdr:spPr>
              <xdr:style>
                <a:lnRef idx="0">
                  <a:srgbClr val="000000"/>
                </a:lnRef>
                <a:fillRef idx="0">
                  <a:srgbClr val="000000"/>
                </a:fillRef>
                <a:effectRef idx="0">
                  <a:srgbClr val="000000"/>
                </a:effectRef>
                <a:fontRef idx="minor">
                  <a:schemeClr val="tx1"/>
                </a:fontRef>
              </xdr:style>
              <xdr:txBody>
                <a:bodyPr vertOverflow="clip" horzOverflow="clip" wrap="square" rtlCol="0" anchor="ctr" anchorCtr="0"/>
                <a:lstStyle>
                  <a:defPPr>
                    <a:defRPr lang="zh-CN">
                      <a:solidFill>
                        <a:schemeClr val="dk1"/>
                      </a:solidFill>
                    </a:defRPr>
                  </a:defPPr>
                  <a:lvl1pPr marL="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10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ctr"/>
                  <a:endParaRPr altLang="en-US" lang="zh-CN" sz="120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汉仪君黑-55W" panose="00020600040101010101" charset="-122"/>
                    <a:ea typeface="汉仪君黑-55W" panose="00020600040101010101" charset="-122"/>
                  </a:endParaRPr>
                </a:p>
              </xdr:txBody>
            </xdr:sp>
          </xdr:grpSp>
          <xdr:sp textlink="$L$5">
            <xdr:nvSpPr>
              <xdr:cNvPr id="51" name="矩形 50">
                <a:extLst>
                  <a:ext uri="{FF2B5EF4-FFF2-40B4-BE49-F238E27FC236}">
                    <a16:creationId xmlns:a16="http://schemas.microsoft.com/office/drawing/2014/main" id="{5481afdd-16df-433e-92d8-f7f380ff5142}"/>
                  </a:ext>
                </a:extLst>
              </xdr:cNvPr>
              <xdr:cNvSpPr/>
            </xdr:nvSpPr>
            <xdr:spPr>
              <a:xfrm>
                <a:off x="4726" y="2784"/>
                <a:ext cx="1806" cy="578"/>
              </a:xfrm>
              <a:prstGeom prst="rect"/>
              <a:no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fromWordArt="0" lIns="0" tIns="0" rIns="0" bIns="0" vertOverflow="clip" horzOverflow="clip" vert="horz" wrap="square" numCol="1" rtlCol="0" anchor="ctr" anchorCtr="0">
                <a:noAutofit/>
              </a:bodyPr>
              <a:lstStyle/>
              <a:p>
                <a:pPr algn="ctr">
                  <a:buClrTx/>
                  <a:buSzTx/>
                  <a:buFontTx/>
                  <a:buNone/>
                </a:pPr>
                <a:endParaRPr altLang="en-US" lang="en-US" sz="1800" u="none" b="0" i="0">
                  <a:solidFill>
                    <a:schemeClr val="accent6"/>
                  </a:solidFill>
                  <a:latin typeface="微软雅黑" panose="020B0503020204020204" charset="-122"/>
                  <a:ea typeface="微软雅黑" panose="020B0503020204020204" charset="-122"/>
                  <a:cs typeface="微软雅黑" panose="020B0503020204020204" charset="-122"/>
                </a:endParaRPr>
              </a:p>
            </xdr:txBody>
          </xdr:sp>
          <xdr:sp>
            <xdr:nvSpPr>
              <xdr:cNvPr id="15" name="文本框 14">
                <a:extLst>
                  <a:ext uri="{FF2B5EF4-FFF2-40B4-BE49-F238E27FC236}">
                    <a16:creationId xmlns:a16="http://schemas.microsoft.com/office/drawing/2014/main" id="{9bef53a4-7d9a-4f87-8de0-d3b4cdb2b660}"/>
                  </a:ext>
                </a:extLst>
              </xdr:cNvPr>
              <xdr:cNvSpPr txBox="1"/>
            </xdr:nvSpPr>
            <xdr:spPr>
              <a:xfrm>
                <a:off x="5060" y="2415"/>
                <a:ext cx="1125" cy="390"/>
              </a:xfrm>
              <a:prstGeom prst="rect"/>
              <a:noFill/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lIns="0" tIns="0" rIns="0" bIns="0" vertOverflow="clip" horzOverflow="clip" wrap="square" rtlCol="0" anchor="ctr" anchorCtr="0">
                <a:noAutofit/>
              </a:bodyPr>
              <a:lstStyle>
                <a:defPPr>
                  <a:defRPr lang="zh-CN">
                    <a:solidFill>
                      <a:schemeClr val="dk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en-US" lang="zh-CN" sz="120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汉仪君黑-55W" panose="00020600040101010101" charset="-122"/>
                    <a:ea typeface="汉仪君黑-55W" panose="00020600040101010101" charset="-122"/>
                  </a:rPr>
                  <a:t>总数量</a:t>
                </a:r>
                <a:endParaRPr altLang="en-US" lang="zh-CN" sz="1200">
                  <a:solidFill>
                    <a:schemeClr val="tx1">
                      <a:lumMod val="75000"/>
                      <a:lumOff val="25000"/>
                    </a:schemeClr>
                  </a:solidFill>
                  <a:latin typeface="汉仪君黑-55W" panose="00020600040101010101" charset="-122"/>
                  <a:ea typeface="汉仪君黑-55W" panose="00020600040101010101" charset="-122"/>
                </a:endParaRPr>
              </a:p>
            </xdr:txBody>
          </xdr:sp>
        </xdr:grpSp>
      </xdr:grpSp>
      <xdr:sp>
        <xdr:nvSpPr>
          <xdr:cNvPr id="19" name="文本框 18">
            <a:extLst>
              <a:ext uri="{FF2B5EF4-FFF2-40B4-BE49-F238E27FC236}">
                <a16:creationId xmlns:a16="http://schemas.microsoft.com/office/drawing/2014/main" id="{db9e9eff-1e72-4626-93fa-b4fbf6c87356}"/>
              </a:ext>
            </a:extLst>
          </xdr:cNvPr>
          <xdr:cNvSpPr txBox="1"/>
        </xdr:nvSpPr>
        <xdr:spPr>
          <a:xfrm>
            <a:off x="6755" y="460"/>
            <a:ext cx="2519" cy="345"/>
          </a:xfrm>
          <a:prstGeom prst="rect"/>
          <a:noFill/>
          <a:ln w="9525" cmpd="sng">
            <a:noFill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p>
            <a:pPr algn="l"/>
            <a:r>
              <a:rPr altLang="en-US" lang="zh-CN" sz="1200">
                <a:solidFill>
                  <a:schemeClr val="tx1">
                    <a:lumMod val="65000"/>
                    <a:lumOff val="35000"/>
                  </a:schemeClr>
                </a:solidFill>
                <a:latin typeface="微软雅黑" panose="020B0503020204020204" charset="-122"/>
                <a:ea typeface="微软雅黑" panose="020B0503020204020204" charset="-122"/>
              </a:rPr>
              <a:t>年度预算发生分析图</a:t>
            </a:r>
            <a:endParaRPr altLang="en-US" lang="zh-CN" sz="1200">
              <a:solidFill>
                <a:schemeClr val="tx1">
                  <a:lumMod val="65000"/>
                  <a:lumOff val="35000"/>
                </a:schemeClr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334645</xdr:colOff>
      <xdr:row>2</xdr:row>
      <xdr:rowOff>97155</xdr:rowOff>
    </xdr:from>
    <xdr:to>
      <xdr:col>17</xdr:col>
      <xdr:colOff>577850</xdr:colOff>
      <xdr:row>72</xdr:row>
      <xdr:rowOff>78740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f9398648-8d23-44e6-825e-8b073b88bfb8}"/>
            </a:ext>
          </a:extLst>
        </xdr:cNvPr>
        <xdr:cNvSpPr/>
      </xdr:nvSpPr>
      <xdr:spPr>
        <a:xfrm>
          <a:off x="335280" y="434340"/>
          <a:ext cx="10477500" cy="11719560"/>
        </a:xfrm>
        <a:prstGeom prst="rect"/>
        <a:solidFill>
          <a:schemeClr val="bg1"/>
        </a:solidFill>
        <a:ln>
          <a:noFill/>
        </a:ln>
        <a:effectLst>
          <a:outerShdw blurRad="127000" sx="101000" sy="101000" algn="ctr" rotWithShape="0">
            <a:schemeClr val="bg1">
              <a:lumMod val="75000"/>
              <a:alpha val="3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</xdr:sp>
    <xdr:clientData/>
  </xdr:twoCellAnchor>
  <xdr:twoCellAnchor editAs="oneCell">
    <xdr:from>
      <xdr:col>2</xdr:col>
      <xdr:colOff>315595</xdr:colOff>
      <xdr:row>28</xdr:row>
      <xdr:rowOff>53975</xdr:rowOff>
    </xdr:from>
    <xdr:to>
      <xdr:col>7</xdr:col>
      <xdr:colOff>328295</xdr:colOff>
      <xdr:row>35</xdr:row>
      <xdr:rowOff>23495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6039af0-4484-4117-b1dc-54ae17f5a1c6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16380" y="4747260"/>
          <a:ext cx="3025140" cy="1143000"/>
        </a:xfrm>
        <a:prstGeom prst="rect"/>
        <a:noFill/>
        <a:ln w="9525">
          <a:noFill/>
        </a:ln>
      </xdr:spPr>
    </xdr:pic>
    <xdr:clientData/>
  </xdr:twoCellAnchor>
  <xdr:twoCellAnchor>
    <xdr:from>
      <xdr:col>1</xdr:col>
      <xdr:colOff>567690</xdr:colOff>
      <xdr:row>5</xdr:row>
      <xdr:rowOff>62865</xdr:rowOff>
    </xdr:from>
    <xdr:to>
      <xdr:col>10</xdr:col>
      <xdr:colOff>438150</xdr:colOff>
      <xdr:row>10</xdr:row>
      <xdr:rowOff>6985</xdr:rowOff>
    </xdr:to>
    <xdr:grpSp>
      <xdr:nvGrpSpPr>
        <xdr:cNvPr id="4" name="组合 102">
          <a:extLst>
            <a:ext uri="{FF2B5EF4-FFF2-40B4-BE49-F238E27FC236}">
              <a16:creationId xmlns:a16="http://schemas.microsoft.com/office/drawing/2014/main" id="{89859ebf-cb5d-435b-8da7-b5ca059a255e}"/>
            </a:ext>
          </a:extLst>
        </xdr:cNvPr>
        <xdr:cNvGrpSpPr>
          <a:grpSpLocks/>
        </xdr:cNvGrpSpPr>
      </xdr:nvGrpSpPr>
      <xdr:grpSpPr>
        <a:xfrm>
          <a:off x="1173480" y="899160"/>
          <a:ext cx="5288280" cy="784860"/>
          <a:chOff x="-48" y="701"/>
          <a:chExt cx="6845" cy="1248"/>
        </a:xfrm>
      </xdr:grpSpPr>
      <xdr:sp>
        <xdr:nvSpPr>
          <xdr:cNvPr id="5" name="矩形 4">
            <a:extLst>
              <a:ext uri="{FF2B5EF4-FFF2-40B4-BE49-F238E27FC236}">
                <a16:creationId xmlns:a16="http://schemas.microsoft.com/office/drawing/2014/main" id="{a5fb2334-7be2-4489-bf23-379ac0dc63d9}"/>
              </a:ext>
            </a:extLst>
          </xdr:cNvPr>
          <xdr:cNvSpPr/>
        </xdr:nvSpPr>
        <xdr:spPr>
          <a:xfrm>
            <a:off x="-48" y="717"/>
            <a:ext cx="170" cy="737"/>
          </a:xfrm>
          <a:prstGeom prst="rect"/>
          <a:solidFill>
            <a:srgbClr val="FF283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</xdr:sp>
      <xdr:sp>
        <xdr:nvSpPr>
          <xdr:cNvPr id="6" name="文本框 5">
            <a:extLst>
              <a:ext uri="{FF2B5EF4-FFF2-40B4-BE49-F238E27FC236}">
                <a16:creationId xmlns:a16="http://schemas.microsoft.com/office/drawing/2014/main" id="{602f677a-554f-49c7-b3cc-fcd28b7cde6c}"/>
              </a:ext>
            </a:extLst>
          </xdr:cNvPr>
          <xdr:cNvSpPr txBox="1"/>
        </xdr:nvSpPr>
        <xdr:spPr>
          <a:xfrm>
            <a:off x="166" y="701"/>
            <a:ext cx="6631" cy="1036"/>
          </a:xfrm>
          <a:prstGeom prst="rect"/>
          <a:noFill/>
        </xdr:spPr>
        <xdr:txBody>
          <a:bodyPr wrap="square" rtlCol="0">
            <a:no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稻壳儿</a:t>
            </a:r>
            <a:r>
              <a:rPr altLang="en-US" lang="zh-CN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表格</a:t>
            </a:r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模板使用说明</a:t>
            </a:r>
            <a:endParaRPr altLang="zh-CN" lang="en-US" sz="2600" kern="100"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7" name="文本框 6">
            <a:extLst>
              <a:ext uri="{FF2B5EF4-FFF2-40B4-BE49-F238E27FC236}">
                <a16:creationId xmlns:a16="http://schemas.microsoft.com/office/drawing/2014/main" id="{4bfce5d7-0afb-450c-999f-a49ded4d24a3}"/>
              </a:ext>
            </a:extLst>
          </xdr:cNvPr>
          <xdr:cNvSpPr txBox="1"/>
        </xdr:nvSpPr>
        <xdr:spPr>
          <a:xfrm>
            <a:off x="74" y="1481"/>
            <a:ext cx="5912" cy="46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12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（本页为说明页，用户使用模板时可删除本页内容）</a:t>
            </a:r>
            <a:endParaRPr altLang="zh-CN" lang="en-US" sz="12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214630</xdr:colOff>
      <xdr:row>11</xdr:row>
      <xdr:rowOff>12700</xdr:rowOff>
    </xdr:from>
    <xdr:to>
      <xdr:col>7</xdr:col>
      <xdr:colOff>238760</xdr:colOff>
      <xdr:row>15</xdr:row>
      <xdr:rowOff>19050</xdr:rowOff>
    </xdr:to>
    <xdr:grpSp>
      <xdr:nvGrpSpPr>
        <xdr:cNvPr id="8" name="组合 7">
          <a:extLst>
            <a:ext uri="{FF2B5EF4-FFF2-40B4-BE49-F238E27FC236}">
              <a16:creationId xmlns:a16="http://schemas.microsoft.com/office/drawing/2014/main" id="{76be9c09-58d7-43e6-860a-31672216c7ae}"/>
            </a:ext>
          </a:extLst>
        </xdr:cNvPr>
        <xdr:cNvGrpSpPr>
          <a:grpSpLocks/>
        </xdr:cNvGrpSpPr>
      </xdr:nvGrpSpPr>
      <xdr:grpSpPr>
        <a:xfrm>
          <a:off x="1417320" y="1859280"/>
          <a:ext cx="3032760" cy="678180"/>
          <a:chOff x="1212" y="2209"/>
          <a:chExt cx="4839" cy="1158"/>
        </a:xfrm>
      </xdr:grpSpPr>
      <xdr:sp>
        <xdr:nvSpPr>
          <xdr:cNvPr id="9" name="文本框 8">
            <a:extLst>
              <a:ext uri="{FF2B5EF4-FFF2-40B4-BE49-F238E27FC236}">
                <a16:creationId xmlns:a16="http://schemas.microsoft.com/office/drawing/2014/main" id="{8914d257-1864-45da-81bf-b1337a58ff1d}"/>
              </a:ext>
            </a:extLst>
          </xdr:cNvPr>
          <xdr:cNvSpPr txBox="1"/>
        </xdr:nvSpPr>
        <xdr:spPr>
          <a:xfrm>
            <a:off x="1212" y="2209"/>
            <a:ext cx="1555" cy="115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01</a:t>
            </a:r>
            <a:endParaRPr altLang="zh-CN" lang="en-US" sz="3800" b="1" kern="1200">
              <a:solidFill>
                <a:srgbClr val="FF283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10" name="文本框 9">
            <a:extLst>
              <a:ext uri="{FF2B5EF4-FFF2-40B4-BE49-F238E27FC236}">
                <a16:creationId xmlns:a16="http://schemas.microsoft.com/office/drawing/2014/main" id="{1ebc7ec9-ed00-4299-bc8b-4c8b12344a77}"/>
              </a:ext>
            </a:extLst>
          </xdr:cNvPr>
          <xdr:cNvSpPr txBox="1"/>
        </xdr:nvSpPr>
        <xdr:spPr>
          <a:xfrm>
            <a:off x="2218" y="2404"/>
            <a:ext cx="3833" cy="73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>
              <a:buClrTx/>
              <a:buSzTx/>
              <a:buFontTx/>
              <a:buNone/>
            </a:pPr>
            <a:r>
              <a: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基础操作</a:t>
            </a:r>
            <a:r>
              <a:rPr altLang="en-US" lang="zh-CN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指南</a:t>
            </a:r>
            <a:endParaRPr altLang="zh-CN" lang="en-US" sz="2200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10</xdr:col>
      <xdr:colOff>97790</xdr:colOff>
      <xdr:row>14</xdr:row>
      <xdr:rowOff>81280</xdr:rowOff>
    </xdr:from>
    <xdr:to>
      <xdr:col>10</xdr:col>
      <xdr:colOff>97790</xdr:colOff>
      <xdr:row>68</xdr:row>
      <xdr:rowOff>9525</xdr:rowOff>
    </xdr:to>
    <xdr:cxnSp>
      <xdr:nvCxnSpPr>
        <xdr:cNvPr id="11" name="直接连接符 10">
          <a:extLst>
            <a:ext uri="{FF2B5EF4-FFF2-40B4-BE49-F238E27FC236}">
              <a16:creationId xmlns:a16="http://schemas.microsoft.com/office/drawing/2014/main" id="{0b61492b-052a-4736-b940-81c8fe518c51}"/>
            </a:ext>
          </a:extLst>
        </xdr:cNvPr>
        <xdr:cNvCxnSpPr/>
      </xdr:nvCxnSpPr>
      <xdr:spPr>
        <a:xfrm>
          <a:off x="6118860" y="2430780"/>
          <a:ext cx="0" cy="8983980"/>
        </a:xfrm>
        <a:prstGeom prst="line"/>
        <a:ln w="9525">
          <a:solidFill>
            <a:srgbClr val="222222">
              <a:alpha val="8000"/>
            </a:srgb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498475</xdr:colOff>
      <xdr:row>10</xdr:row>
      <xdr:rowOff>42545</xdr:rowOff>
    </xdr:from>
    <xdr:to>
      <xdr:col>16</xdr:col>
      <xdr:colOff>259080</xdr:colOff>
      <xdr:row>19</xdr:row>
      <xdr:rowOff>137160</xdr:rowOff>
    </xdr:to>
    <xdr:grpSp>
      <xdr:nvGrpSpPr>
        <xdr:cNvPr id="12" name="组合 11">
          <a:extLst>
            <a:ext uri="{FF2B5EF4-FFF2-40B4-BE49-F238E27FC236}">
              <a16:creationId xmlns:a16="http://schemas.microsoft.com/office/drawing/2014/main" id="{d7bf8c76-57b0-43ed-bfa3-5a720767a5cb}"/>
            </a:ext>
          </a:extLst>
        </xdr:cNvPr>
        <xdr:cNvGrpSpPr>
          <a:grpSpLocks/>
        </xdr:cNvGrpSpPr>
      </xdr:nvGrpSpPr>
      <xdr:grpSpPr>
        <a:xfrm>
          <a:off x="6515100" y="1722120"/>
          <a:ext cx="3375660" cy="1600200"/>
          <a:chOff x="8438" y="3702"/>
          <a:chExt cx="4604" cy="2529"/>
        </a:xfrm>
      </xdr:grpSpPr>
      <xdr:cxnSp>
        <xdr:nvCxnSpPr>
          <xdr:cNvPr id="13" name="直接连接符 12">
            <a:extLst>
              <a:ext uri="{FF2B5EF4-FFF2-40B4-BE49-F238E27FC236}">
                <a16:creationId xmlns:a16="http://schemas.microsoft.com/office/drawing/2014/main" id="{979206c1-f13e-4498-90da-bb320121640a}"/>
              </a:ext>
            </a:extLst>
          </xdr:cNvPr>
          <xdr:cNvCxnSpPr/>
        </xdr:nvCxnSpPr>
        <xdr:spPr>
          <a:xfrm>
            <a:off x="8722" y="6083"/>
            <a:ext cx="4320" cy="0"/>
          </a:xfrm>
          <a:prstGeom prst="line"/>
          <a:ln w="9525">
            <a:solidFill>
              <a:srgbClr val="222222">
                <a:alpha val="8000"/>
              </a:srgb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4" name="组合 34">
            <a:extLst>
              <a:ext uri="{FF2B5EF4-FFF2-40B4-BE49-F238E27FC236}">
                <a16:creationId xmlns:a16="http://schemas.microsoft.com/office/drawing/2014/main" id="{8b78acfe-d9c8-4530-afcb-fcbd48786117}"/>
              </a:ext>
            </a:extLst>
          </xdr:cNvPr>
          <xdr:cNvGrpSpPr>
            <a:grpSpLocks/>
          </xdr:cNvGrpSpPr>
        </xdr:nvGrpSpPr>
        <xdr:grpSpPr>
          <a:xfrm>
            <a:off x="8438" y="3702"/>
            <a:ext cx="3264" cy="2529"/>
            <a:chOff x="10730" y="2878"/>
            <a:chExt cx="3249" cy="2560"/>
          </a:xfrm>
        </xdr:grpSpPr>
        <xdr:sp>
          <xdr:nvSpPr>
            <xdr:cNvPr id="15" name="文本框 14">
              <a:extLst>
                <a:ext uri="{FF2B5EF4-FFF2-40B4-BE49-F238E27FC236}">
                  <a16:creationId xmlns:a16="http://schemas.microsoft.com/office/drawing/2014/main" id="{5390b75a-6d4c-482b-a546-da27152832dd}"/>
                </a:ext>
              </a:extLst>
            </xdr:cNvPr>
            <xdr:cNvSpPr txBox="1"/>
          </xdr:nvSpPr>
          <xdr:spPr>
            <a:xfrm>
              <a:off x="10892" y="4279"/>
              <a:ext cx="1702" cy="463"/>
            </a:xfrm>
            <a:prstGeom prst="rect"/>
            <a:noFill/>
          </xdr:spPr>
          <xdr:txBody>
            <a:bodyPr wrap="square" rtlCol="0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中文｜字体名称</a:t>
              </a:r>
              <a:endPara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16" name="文本框 15">
              <a:extLst>
                <a:ext uri="{FF2B5EF4-FFF2-40B4-BE49-F238E27FC236}">
                  <a16:creationId xmlns:a16="http://schemas.microsoft.com/office/drawing/2014/main" id="{873efdd5-1a04-486a-96af-3974cf8cf8a9}"/>
                </a:ext>
              </a:extLst>
            </xdr:cNvPr>
            <xdr:cNvSpPr txBox="1"/>
          </xdr:nvSpPr>
          <xdr:spPr>
            <a:xfrm>
              <a:off x="10842" y="4672"/>
              <a:ext cx="3052" cy="766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en-US" lang="zh-CN" sz="1200" kern="100">
                  <a:solidFill>
                    <a:srgbClr val="000000"/>
                  </a:solidFill>
                  <a:latin typeface="汉仪中黑S" panose="00020600040101010101" charset="-122"/>
                  <a:ea typeface="汉仪中黑S" panose="00020600040101010101" charset="-122"/>
                  <a:cs typeface="汉仪中黑S" panose="00020600040101010101" charset="-122"/>
                  <a:sym typeface="Times New Roman" panose="02020603050405020304" pitchFamily="12"/>
                </a:rPr>
                <a:t>汉仪君黑</a:t>
              </a:r>
              <a:r>
                <a:rPr altLang="zh-CN" lang="en-US" sz="1200" kern="100">
                  <a:solidFill>
                    <a:srgbClr val="000000"/>
                  </a:solidFill>
                  <a:latin typeface="汉仪中黑S" panose="00020600040101010101" charset="-122"/>
                  <a:ea typeface="汉仪中黑S" panose="00020600040101010101" charset="-122"/>
                  <a:cs typeface="汉仪中黑S" panose="00020600040101010101" charset="-122"/>
                  <a:sym typeface="Times New Roman" panose="02020603050405020304" pitchFamily="12"/>
                </a:rPr>
                <a:t>-75</a:t>
              </a:r>
              <a:r>
                <a:rPr altLang="en-US" lang="zh-CN" sz="1200" kern="100">
                  <a:solidFill>
                    <a:srgbClr val="000000"/>
                  </a:solidFill>
                  <a:latin typeface="汉仪中黑S" panose="00020600040101010101" charset="-122"/>
                  <a:ea typeface="汉仪中黑S" panose="00020600040101010101" charset="-122"/>
                  <a:cs typeface="汉仪中黑S" panose="00020600040101010101" charset="-122"/>
                  <a:sym typeface="Times New Roman" panose="02020603050405020304" pitchFamily="12"/>
                </a:rPr>
                <a:t>简</a:t>
              </a:r>
              <a:endParaRPr altLang="en-US" lang="zh-CN" sz="1200" kern="100">
                <a:latin typeface="汉仪中黑S" panose="00020600040101010101" charset="-122"/>
                <a:ea typeface="汉仪中黑S" panose="00020600040101010101" charset="-122"/>
                <a:cs typeface="汉仪中黑S" panose="00020600040101010101" charset="-122"/>
                <a:sym typeface="Times New Roman" panose="02020603050405020304" pitchFamily="12"/>
              </a:endParaRPr>
            </a:p>
            <a:p>
              <a:pPr algn="l" marL="0" eaLnBrk="1"/>
              <a:r>
                <a:rPr altLang="zh-CN" lang="en-US" sz="1200" kern="100">
                  <a:solidFill>
                    <a:srgbClr val="000000"/>
                  </a:solidFill>
                  <a:latin typeface="汉仪中黑S" panose="00020600040101010101" charset="-122"/>
                  <a:ea typeface="汉仪中黑S" panose="00020600040101010101" charset="-122"/>
                  <a:cs typeface="汉仪中黑S" panose="00020600040101010101" charset="-122"/>
                  <a:sym typeface="Times New Roman" panose="02020603050405020304" pitchFamily="12"/>
                </a:rPr>
                <a:t>汉仪</a:t>
              </a:r>
              <a:r>
                <a:rPr altLang="en-US" lang="zh-CN" sz="1200" kern="100">
                  <a:solidFill>
                    <a:srgbClr val="000000"/>
                  </a:solidFill>
                  <a:latin typeface="汉仪中黑S" panose="00020600040101010101" charset="-122"/>
                  <a:ea typeface="汉仪中黑S" panose="00020600040101010101" charset="-122"/>
                  <a:cs typeface="汉仪中黑S" panose="00020600040101010101" charset="-122"/>
                  <a:sym typeface="Times New Roman" panose="02020603050405020304" pitchFamily="12"/>
                </a:rPr>
                <a:t>君黑</a:t>
              </a:r>
              <a:r>
                <a:rPr altLang="zh-CN" lang="en-US" sz="1200" kern="100">
                  <a:solidFill>
                    <a:srgbClr val="000000"/>
                  </a:solidFill>
                  <a:latin typeface="汉仪中黑S" panose="00020600040101010101" charset="-122"/>
                  <a:ea typeface="汉仪中黑S" panose="00020600040101010101" charset="-122"/>
                  <a:cs typeface="汉仪中黑S" panose="00020600040101010101" charset="-122"/>
                  <a:sym typeface="Times New Roman" panose="02020603050405020304" pitchFamily="12"/>
                </a:rPr>
                <a:t>-</a:t>
              </a:r>
              <a:r>
                <a:rPr lang="en-US" sz="1200" kern="100">
                  <a:solidFill>
                    <a:srgbClr val="000000"/>
                  </a:solidFill>
                  <a:latin typeface="汉仪中黑S" panose="00020600040101010101" charset="-122"/>
                  <a:ea typeface="汉仪中黑S" panose="00020600040101010101" charset="-122"/>
                  <a:cs typeface="汉仪中黑S" panose="00020600040101010101" charset="-122"/>
                  <a:sym typeface="Times New Roman" panose="02020603050405020304" pitchFamily="12"/>
                </a:rPr>
                <a:t>55W</a:t>
              </a:r>
              <a:endParaRPr altLang="zh-CN" lang="en-US" sz="1200" kern="100">
                <a:solidFill>
                  <a:srgbClr val="000000"/>
                </a:solidFill>
                <a:latin typeface="汉仪中黑S" panose="00020600040101010101" charset="-122"/>
                <a:ea typeface="汉仪中黑S" panose="00020600040101010101" charset="-122"/>
                <a:cs typeface="汉仪中黑S" panose="00020600040101010101" charset="-122"/>
                <a:sym typeface="Times New Roman" panose="02020603050405020304" pitchFamily="12"/>
              </a:endParaRPr>
            </a:p>
          </xdr:txBody>
        </xdr:sp>
        <xdr:grpSp>
          <xdr:nvGrpSpPr>
            <xdr:cNvPr id="17" name="组合 16">
              <a:extLst>
                <a:ext uri="{FF2B5EF4-FFF2-40B4-BE49-F238E27FC236}">
                  <a16:creationId xmlns:a16="http://schemas.microsoft.com/office/drawing/2014/main" id="{ac064b49-653e-44d7-862a-7d034ad8e3eb}"/>
                </a:ext>
              </a:extLst>
            </xdr:cNvPr>
            <xdr:cNvGrpSpPr>
              <a:grpSpLocks/>
            </xdr:cNvGrpSpPr>
          </xdr:nvGrpSpPr>
          <xdr:grpSpPr>
            <a:xfrm>
              <a:off x="10730" y="2878"/>
              <a:ext cx="3249" cy="1227"/>
              <a:chOff x="1046" y="2210"/>
              <a:chExt cx="3249" cy="1227"/>
            </a:xfrm>
          </xdr:grpSpPr>
          <xdr:sp>
            <xdr:nvSpPr>
              <xdr:cNvPr id="18" name="文本框 17">
                <a:extLst>
                  <a:ext uri="{FF2B5EF4-FFF2-40B4-BE49-F238E27FC236}">
                    <a16:creationId xmlns:a16="http://schemas.microsoft.com/office/drawing/2014/main" id="{459e9176-49a2-4cdb-92a7-1e3a6a8c3e5c}"/>
                  </a:ext>
                </a:extLst>
              </xdr:cNvPr>
              <xdr:cNvSpPr txBox="1"/>
            </xdr:nvSpPr>
            <xdr:spPr>
              <a:xfrm>
                <a:off x="1046" y="2210"/>
                <a:ext cx="1505" cy="1227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3800" b="1" kern="1200">
                    <a:solidFill>
                      <a:srgbClr val="FF283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02</a:t>
                </a:r>
                <a:endParaRPr altLang="zh-CN" lang="en-US" sz="3800" b="1" kern="1200">
                  <a:solidFill>
                    <a:srgbClr val="FF283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  <xdr:sp>
            <xdr:nvSpPr>
              <xdr:cNvPr id="19" name="文本框 18">
                <a:extLst>
                  <a:ext uri="{FF2B5EF4-FFF2-40B4-BE49-F238E27FC236}">
                    <a16:creationId xmlns:a16="http://schemas.microsoft.com/office/drawing/2014/main" id="{2b405417-1b25-45aa-a305-f60d458e28a5}"/>
                  </a:ext>
                </a:extLst>
              </xdr:cNvPr>
              <xdr:cNvSpPr txBox="1"/>
            </xdr:nvSpPr>
            <xdr:spPr>
              <a:xfrm>
                <a:off x="2013" y="2404"/>
                <a:ext cx="2282" cy="734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2200" b="1" kern="1200">
                    <a:solidFill>
                      <a:srgbClr val="22222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字体说明</a:t>
                </a:r>
                <a:endParaRPr altLang="zh-CN" lang="en-US" sz="2200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508635</xdr:colOff>
      <xdr:row>36</xdr:row>
      <xdr:rowOff>17780</xdr:rowOff>
    </xdr:from>
    <xdr:to>
      <xdr:col>15</xdr:col>
      <xdr:colOff>113665</xdr:colOff>
      <xdr:row>40</xdr:row>
      <xdr:rowOff>118110</xdr:rowOff>
    </xdr:to>
    <xdr:grpSp>
      <xdr:nvGrpSpPr>
        <xdr:cNvPr id="20" name="组合 19">
          <a:extLst>
            <a:ext uri="{FF2B5EF4-FFF2-40B4-BE49-F238E27FC236}">
              <a16:creationId xmlns:a16="http://schemas.microsoft.com/office/drawing/2014/main" id="{0ce0f48d-a852-44b5-9e80-244e3a316386}"/>
            </a:ext>
          </a:extLst>
        </xdr:cNvPr>
        <xdr:cNvGrpSpPr>
          <a:grpSpLocks/>
        </xdr:cNvGrpSpPr>
      </xdr:nvGrpSpPr>
      <xdr:grpSpPr>
        <a:xfrm>
          <a:off x="6530340" y="6050280"/>
          <a:ext cx="2613660" cy="769620"/>
          <a:chOff x="1213" y="2210"/>
          <a:chExt cx="2967" cy="1228"/>
        </a:xfrm>
      </xdr:grpSpPr>
      <xdr:sp>
        <xdr:nvSpPr>
          <xdr:cNvPr id="21" name="文本框 20">
            <a:extLst>
              <a:ext uri="{FF2B5EF4-FFF2-40B4-BE49-F238E27FC236}">
                <a16:creationId xmlns:a16="http://schemas.microsoft.com/office/drawing/2014/main" id="{2c84f8d2-2cdb-4c97-8e29-2cf4a493607c}"/>
              </a:ext>
            </a:extLst>
          </xdr:cNvPr>
          <xdr:cNvSpPr txBox="1"/>
        </xdr:nvSpPr>
        <xdr:spPr>
          <a:xfrm>
            <a:off x="1213" y="2210"/>
            <a:ext cx="1554" cy="122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03</a:t>
            </a:r>
            <a:endParaRPr altLang="zh-CN" lang="en-US" sz="3800" b="1" kern="1200">
              <a:solidFill>
                <a:srgbClr val="FF283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22" name="文本框 21">
            <a:extLst>
              <a:ext uri="{FF2B5EF4-FFF2-40B4-BE49-F238E27FC236}">
                <a16:creationId xmlns:a16="http://schemas.microsoft.com/office/drawing/2014/main" id="{448ef8cb-cf1a-4f25-8569-433e02581e6c}"/>
              </a:ext>
            </a:extLst>
          </xdr:cNvPr>
          <xdr:cNvSpPr txBox="1"/>
        </xdr:nvSpPr>
        <xdr:spPr>
          <a:xfrm>
            <a:off x="1894" y="2359"/>
            <a:ext cx="2286" cy="734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素材说明</a:t>
            </a:r>
            <a:endParaRPr altLang="zh-CN" lang="en-US" sz="2200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284480</xdr:colOff>
      <xdr:row>15</xdr:row>
      <xdr:rowOff>161925</xdr:rowOff>
    </xdr:from>
    <xdr:to>
      <xdr:col>7</xdr:col>
      <xdr:colOff>189230</xdr:colOff>
      <xdr:row>19</xdr:row>
      <xdr:rowOff>73660</xdr:rowOff>
    </xdr:to>
    <xdr:grpSp>
      <xdr:nvGrpSpPr>
        <xdr:cNvPr id="23" name="组合 69">
          <a:extLst>
            <a:ext uri="{FF2B5EF4-FFF2-40B4-BE49-F238E27FC236}">
              <a16:creationId xmlns:a16="http://schemas.microsoft.com/office/drawing/2014/main" id="{6a717c86-53ff-4d91-a91f-df69d15cb5e3}"/>
            </a:ext>
          </a:extLst>
        </xdr:cNvPr>
        <xdr:cNvGrpSpPr>
          <a:grpSpLocks/>
        </xdr:cNvGrpSpPr>
      </xdr:nvGrpSpPr>
      <xdr:grpSpPr>
        <a:xfrm>
          <a:off x="1485900" y="2674620"/>
          <a:ext cx="2918460" cy="579120"/>
          <a:chOff x="7139" y="3569"/>
          <a:chExt cx="4652" cy="1008"/>
        </a:xfrm>
      </xdr:grpSpPr>
      <xdr:sp>
        <xdr:nvSpPr>
          <xdr:cNvPr id="24" name="文本框 23">
            <a:extLst>
              <a:ext uri="{FF2B5EF4-FFF2-40B4-BE49-F238E27FC236}">
                <a16:creationId xmlns:a16="http://schemas.microsoft.com/office/drawing/2014/main" id="{cfe06f63-4262-4317-8cf6-af8be19d01d6}"/>
              </a:ext>
            </a:extLst>
          </xdr:cNvPr>
          <xdr:cNvSpPr txBox="1"/>
        </xdr:nvSpPr>
        <xdr:spPr>
          <a:xfrm>
            <a:off x="7139" y="3569"/>
            <a:ext cx="3308" cy="44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如何撤销工作表保护？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25" name="文本框 24">
            <a:extLst>
              <a:ext uri="{FF2B5EF4-FFF2-40B4-BE49-F238E27FC236}">
                <a16:creationId xmlns:a16="http://schemas.microsoft.com/office/drawing/2014/main" id="{fc852154-15b0-418f-9971-b9fd3150196e}"/>
              </a:ext>
            </a:extLst>
          </xdr:cNvPr>
          <xdr:cNvSpPr txBox="1"/>
        </xdr:nvSpPr>
        <xdr:spPr>
          <a:xfrm>
            <a:off x="7197" y="3960"/>
            <a:ext cx="4594" cy="617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选中对应工作表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点击：「审阅---撤销工作表」保护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273050</xdr:colOff>
      <xdr:row>25</xdr:row>
      <xdr:rowOff>57150</xdr:rowOff>
    </xdr:from>
    <xdr:to>
      <xdr:col>8</xdr:col>
      <xdr:colOff>96520</xdr:colOff>
      <xdr:row>28</xdr:row>
      <xdr:rowOff>144780</xdr:rowOff>
    </xdr:to>
    <xdr:grpSp>
      <xdr:nvGrpSpPr>
        <xdr:cNvPr id="26" name="组合 77">
          <a:extLst>
            <a:ext uri="{FF2B5EF4-FFF2-40B4-BE49-F238E27FC236}">
              <a16:creationId xmlns:a16="http://schemas.microsoft.com/office/drawing/2014/main" id="{3eb9021f-33b1-432e-8f7b-1fce9585ac18}"/>
            </a:ext>
          </a:extLst>
        </xdr:cNvPr>
        <xdr:cNvGrpSpPr>
          <a:grpSpLocks/>
        </xdr:cNvGrpSpPr>
      </xdr:nvGrpSpPr>
      <xdr:grpSpPr>
        <a:xfrm>
          <a:off x="1478280" y="4251960"/>
          <a:ext cx="3436620" cy="594360"/>
          <a:chOff x="7127" y="5903"/>
          <a:chExt cx="5482" cy="1014"/>
        </a:xfrm>
      </xdr:grpSpPr>
      <xdr:sp>
        <xdr:nvSpPr>
          <xdr:cNvPr id="27" name="文本框 26">
            <a:extLst>
              <a:ext uri="{FF2B5EF4-FFF2-40B4-BE49-F238E27FC236}">
                <a16:creationId xmlns:a16="http://schemas.microsoft.com/office/drawing/2014/main" id="{c2c51bf2-fc14-40a0-bc95-397627728708}"/>
              </a:ext>
            </a:extLst>
          </xdr:cNvPr>
          <xdr:cNvSpPr txBox="1"/>
        </xdr:nvSpPr>
        <xdr:spPr>
          <a:xfrm>
            <a:off x="7127" y="5903"/>
            <a:ext cx="2426" cy="43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如何增加行数？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28" name="文本框 27">
            <a:extLst>
              <a:ext uri="{FF2B5EF4-FFF2-40B4-BE49-F238E27FC236}">
                <a16:creationId xmlns:a16="http://schemas.microsoft.com/office/drawing/2014/main" id="{803c1c19-0c19-4958-b9bb-c429c08fc306}"/>
              </a:ext>
            </a:extLst>
          </xdr:cNvPr>
          <xdr:cNvSpPr txBox="1"/>
        </xdr:nvSpPr>
        <xdr:spPr>
          <a:xfrm>
            <a:off x="7197" y="6292"/>
            <a:ext cx="5412" cy="625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、选中最后一行，鼠标放在选中区域右下角。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、当鼠标箭头变成黑色十字形时，点击鼠标左键下拉即可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 editAs="oneCell">
    <xdr:from>
      <xdr:col>2</xdr:col>
      <xdr:colOff>395605</xdr:colOff>
      <xdr:row>19</xdr:row>
      <xdr:rowOff>131445</xdr:rowOff>
    </xdr:from>
    <xdr:to>
      <xdr:col>9</xdr:col>
      <xdr:colOff>153670</xdr:colOff>
      <xdr:row>23</xdr:row>
      <xdr:rowOff>104775</xdr:rowOff>
    </xdr:to>
    <xdr:pic>
      <xdr:nvPicPr>
        <xdr:cNvPr id="29" name="图片 28" descr="WPS图片编辑4">
          <a:extLst>
            <a:ext uri="{FF2B5EF4-FFF2-40B4-BE49-F238E27FC236}">
              <a16:creationId xmlns:a16="http://schemas.microsoft.com/office/drawing/2014/main" id="{58818ed0-16b6-442f-b833-a352669b2a14}"/>
            </a:ext>
          </a:extLst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00200" y="3314700"/>
          <a:ext cx="3970020" cy="647700"/>
        </a:xfrm>
        <a:prstGeom prst="rect"/>
        <a:effectLst>
          <a:outerShdw blurRad="38100" sx="101000" sy="101000" algn="ctr" rotWithShape="0">
            <a:schemeClr val="bg1">
              <a:lumMod val="75000"/>
              <a:alpha val="40000"/>
            </a:schemeClr>
          </a:outerShdw>
        </a:effectLst>
      </xdr:spPr>
    </xdr:pic>
    <xdr:clientData/>
  </xdr:twoCellAnchor>
  <xdr:twoCellAnchor>
    <xdr:from>
      <xdr:col>2</xdr:col>
      <xdr:colOff>280670</xdr:colOff>
      <xdr:row>35</xdr:row>
      <xdr:rowOff>124460</xdr:rowOff>
    </xdr:from>
    <xdr:to>
      <xdr:col>7</xdr:col>
      <xdr:colOff>187325</xdr:colOff>
      <xdr:row>39</xdr:row>
      <xdr:rowOff>50800</xdr:rowOff>
    </xdr:to>
    <xdr:grpSp>
      <xdr:nvGrpSpPr>
        <xdr:cNvPr id="30" name="组合 77">
          <a:extLst>
            <a:ext uri="{FF2B5EF4-FFF2-40B4-BE49-F238E27FC236}">
              <a16:creationId xmlns:a16="http://schemas.microsoft.com/office/drawing/2014/main" id="{9e35c44d-2e43-4869-b5d7-2c4a07d8895d}"/>
            </a:ext>
          </a:extLst>
        </xdr:cNvPr>
        <xdr:cNvGrpSpPr>
          <a:grpSpLocks/>
        </xdr:cNvGrpSpPr>
      </xdr:nvGrpSpPr>
      <xdr:grpSpPr>
        <a:xfrm>
          <a:off x="1485900" y="5989320"/>
          <a:ext cx="2918460" cy="594360"/>
          <a:chOff x="7134" y="5903"/>
          <a:chExt cx="4657" cy="1041"/>
        </a:xfrm>
      </xdr:grpSpPr>
      <xdr:sp>
        <xdr:nvSpPr>
          <xdr:cNvPr id="31" name="文本框 30">
            <a:extLst>
              <a:ext uri="{FF2B5EF4-FFF2-40B4-BE49-F238E27FC236}">
                <a16:creationId xmlns:a16="http://schemas.microsoft.com/office/drawing/2014/main" id="{1aa39db0-9a54-4b50-8248-c2246fa9845b}"/>
              </a:ext>
            </a:extLst>
          </xdr:cNvPr>
          <xdr:cNvSpPr txBox="1"/>
        </xdr:nvSpPr>
        <xdr:spPr>
          <a:xfrm>
            <a:off x="7134" y="5903"/>
            <a:ext cx="4406" cy="465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自带日期查询功能</a:t>
            </a:r>
            <a:endParaRPr altLang="zh-CN" lang="en-US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32" name="文本框 31">
            <a:extLst>
              <a:ext uri="{FF2B5EF4-FFF2-40B4-BE49-F238E27FC236}">
                <a16:creationId xmlns:a16="http://schemas.microsoft.com/office/drawing/2014/main" id="{8f5f4c99-8a64-4d8e-9434-eb566f531180}"/>
              </a:ext>
            </a:extLst>
          </xdr:cNvPr>
          <xdr:cNvSpPr txBox="1"/>
        </xdr:nvSpPr>
        <xdr:spPr>
          <a:xfrm>
            <a:off x="7192" y="6281"/>
            <a:ext cx="4599" cy="663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、输入日期，自动出来日期内数据</a:t>
            </a:r>
            <a:endPara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、每月数据自动生成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279400</xdr:colOff>
      <xdr:row>52</xdr:row>
      <xdr:rowOff>168910</xdr:rowOff>
    </xdr:from>
    <xdr:to>
      <xdr:col>7</xdr:col>
      <xdr:colOff>187960</xdr:colOff>
      <xdr:row>56</xdr:row>
      <xdr:rowOff>97790</xdr:rowOff>
    </xdr:to>
    <xdr:grpSp>
      <xdr:nvGrpSpPr>
        <xdr:cNvPr id="33" name="组合 77">
          <a:extLst>
            <a:ext uri="{FF2B5EF4-FFF2-40B4-BE49-F238E27FC236}">
              <a16:creationId xmlns:a16="http://schemas.microsoft.com/office/drawing/2014/main" id="{bf90f886-334b-4190-b80f-e651e813f36e}"/>
            </a:ext>
          </a:extLst>
        </xdr:cNvPr>
        <xdr:cNvGrpSpPr>
          <a:grpSpLocks/>
        </xdr:cNvGrpSpPr>
      </xdr:nvGrpSpPr>
      <xdr:grpSpPr>
        <a:xfrm>
          <a:off x="1485900" y="8884920"/>
          <a:ext cx="2918460" cy="601980"/>
          <a:chOff x="7133" y="5903"/>
          <a:chExt cx="4656" cy="1047"/>
        </a:xfrm>
      </xdr:grpSpPr>
      <xdr:sp>
        <xdr:nvSpPr>
          <xdr:cNvPr id="34" name="文本框 33">
            <a:extLst>
              <a:ext uri="{FF2B5EF4-FFF2-40B4-BE49-F238E27FC236}">
                <a16:creationId xmlns:a16="http://schemas.microsoft.com/office/drawing/2014/main" id="{267d1a36-a4ea-4caf-bfb5-4edc2b2ca085}"/>
              </a:ext>
            </a:extLst>
          </xdr:cNvPr>
          <xdr:cNvSpPr txBox="1"/>
        </xdr:nvSpPr>
        <xdr:spPr>
          <a:xfrm>
            <a:off x="7133" y="5903"/>
            <a:ext cx="4222" cy="467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en-US" lang="zh-CN" kern="100"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使用说明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35" name="文本框 34">
            <a:extLst>
              <a:ext uri="{FF2B5EF4-FFF2-40B4-BE49-F238E27FC236}">
                <a16:creationId xmlns:a16="http://schemas.microsoft.com/office/drawing/2014/main" id="{79297e56-5dad-4e74-b4af-940409fcdf5c}"/>
              </a:ext>
            </a:extLst>
          </xdr:cNvPr>
          <xdr:cNvSpPr txBox="1"/>
        </xdr:nvSpPr>
        <xdr:spPr>
          <a:xfrm>
            <a:off x="7195" y="6286"/>
            <a:ext cx="4594" cy="664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+mn-ea"/>
              </a:rPr>
              <a:t>1.部门处可下拉选择，在左侧部门统计数据列更改部门名称，下拉可自动更改；</a:t>
            </a:r>
            <a:endParaRPr altLang="en-US" lang="en-US" sz="1000" kern="1200">
              <a:solidFill>
                <a:srgbClr val="222222">
                  <a:alpha val="60000"/>
                </a:srgbClr>
              </a:solidFill>
              <a:latin typeface="汉仪君黑-55W" panose="00020600040101010101" charset="-122"/>
              <a:ea typeface="汉仪君黑-55W" panose="00020600040101010101" charset="-122"/>
              <a:cs typeface="汉仪君黑-55W" panose="0002060004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10</xdr:col>
      <xdr:colOff>502920</xdr:colOff>
      <xdr:row>30</xdr:row>
      <xdr:rowOff>62230</xdr:rowOff>
    </xdr:from>
    <xdr:to>
      <xdr:col>16</xdr:col>
      <xdr:colOff>142240</xdr:colOff>
      <xdr:row>35</xdr:row>
      <xdr:rowOff>119380</xdr:rowOff>
    </xdr:to>
    <xdr:sp>
      <xdr:nvSpPr>
        <xdr:cNvPr id="36" name="文本框 35">
          <a:extLst>
            <a:ext uri="{FF2B5EF4-FFF2-40B4-BE49-F238E27FC236}">
              <a16:creationId xmlns:a16="http://schemas.microsoft.com/office/drawing/2014/main" id="{3c45e130-1ccf-4e8b-9d7a-cdcafde7dfa3}"/>
            </a:ext>
          </a:extLst>
        </xdr:cNvPr>
        <xdr:cNvSpPr txBox="1"/>
      </xdr:nvSpPr>
      <xdr:spPr>
        <a:xfrm>
          <a:off x="6522720" y="5090160"/>
          <a:ext cx="3253740" cy="89916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 fontAlgn="auto">
            <a:lnSpc>
              <a:spcPct val="150000"/>
            </a:lnSpc>
          </a:pPr>
          <a:r>
            <a:rPr altLang="en-US" lang="zh-CN" sz="9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【说明】</a:t>
          </a:r>
          <a:endParaRPr altLang="en-US" lang="zh-CN" sz="9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  <a:p>
          <a:pPr algn="l" fontAlgn="auto" marL="39370">
            <a:lnSpc>
              <a:spcPct val="200000"/>
            </a:lnSpc>
          </a:pPr>
          <a:r>
            <a:rPr sz="9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模板中使用的字体仅限于个人学习、研究或欣赏目的使用，如需商用请您自行向版权方购买、获取商用版权。</a:t>
          </a:r>
          <a:endParaRPr altLang="en-US" lang="zh-CN" sz="9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</xdr:txBody>
    </xdr:sp>
    <xdr:clientData/>
  </xdr:twoCellAnchor>
  <xdr:twoCellAnchor>
    <xdr:from>
      <xdr:col>10</xdr:col>
      <xdr:colOff>513715</xdr:colOff>
      <xdr:row>45</xdr:row>
      <xdr:rowOff>69850</xdr:rowOff>
    </xdr:from>
    <xdr:to>
      <xdr:col>12</xdr:col>
      <xdr:colOff>423545</xdr:colOff>
      <xdr:row>47</xdr:row>
      <xdr:rowOff>0</xdr:rowOff>
    </xdr:to>
    <xdr:sp>
      <xdr:nvSpPr>
        <xdr:cNvPr id="37" name="文本框 36">
          <a:extLst>
            <a:ext uri="{FF2B5EF4-FFF2-40B4-BE49-F238E27FC236}">
              <a16:creationId xmlns:a16="http://schemas.microsoft.com/office/drawing/2014/main" id="{7e5622c0-61d2-47a0-b043-e15e8833c5a5}"/>
            </a:ext>
          </a:extLst>
        </xdr:cNvPr>
        <xdr:cNvSpPr txBox="1"/>
      </xdr:nvSpPr>
      <xdr:spPr>
        <a:xfrm>
          <a:off x="6530340" y="7612380"/>
          <a:ext cx="1112520" cy="26670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en-US" lang="zh-CN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素材</a:t>
          </a:r>
          <a:r>
            <a:rPr altLang="zh-CN" lang="en-US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：</a:t>
          </a:r>
          <a:endParaRPr altLang="zh-CN" lang="en-US" b="1" kern="1200">
            <a:solidFill>
              <a:srgbClr val="222222"/>
            </a:solidFill>
            <a:latin typeface="黑体" panose="02010609060101010101" charset="-122"/>
            <a:ea typeface="黑体" panose="02010609060101010101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10</xdr:col>
      <xdr:colOff>527050</xdr:colOff>
      <xdr:row>47</xdr:row>
      <xdr:rowOff>143510</xdr:rowOff>
    </xdr:from>
    <xdr:to>
      <xdr:col>17</xdr:col>
      <xdr:colOff>291465</xdr:colOff>
      <xdr:row>51</xdr:row>
      <xdr:rowOff>57150</xdr:rowOff>
    </xdr:to>
    <xdr:sp>
      <xdr:nvSpPr>
        <xdr:cNvPr id="38" name="文本框 37">
          <a:extLst>
            <a:ext uri="{FF2B5EF4-FFF2-40B4-BE49-F238E27FC236}">
              <a16:creationId xmlns:a16="http://schemas.microsoft.com/office/drawing/2014/main" id="{81259a5c-2aa3-4be8-b7bb-df8485e9f1dd}"/>
            </a:ext>
          </a:extLst>
        </xdr:cNvPr>
        <xdr:cNvSpPr txBox="1"/>
      </xdr:nvSpPr>
      <xdr:spPr>
        <a:xfrm>
          <a:off x="6545580" y="8023860"/>
          <a:ext cx="3977640" cy="58674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fontAlgn="t" marL="0">
            <a:lnSpc>
              <a:spcPct val="120000"/>
            </a:lnSpc>
          </a:pPr>
          <a:r>
            <a: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模板中使用的素材</a:t>
          </a:r>
          <a:r>
            <a: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/</a:t>
          </a:r>
          <a:r>
            <a: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插画来源于【freepik】，该素材</a:t>
          </a:r>
          <a:r>
            <a: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/</a:t>
          </a:r>
          <a:r>
            <a: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插画具有CC0</a:t>
          </a:r>
          <a:endParaRPr altLang="en-US" lang="zh-CN" sz="900" kern="12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  <a:p>
          <a:pPr algn="l" fontAlgn="t" marL="0">
            <a:lnSpc>
              <a:spcPct val="120000"/>
            </a:lnSpc>
          </a:pPr>
          <a:r>
            <a: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共享协议，您可在遵循CC0共享协议的情况下使用。</a:t>
          </a:r>
          <a:endParaRPr altLang="en-US" lang="zh-CN" sz="8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</a:endParaRPr>
        </a:p>
        <a:p>
          <a:pPr algn="l" fontAlgn="t" marL="0" eaLnBrk="1">
            <a:lnSpc>
              <a:spcPct val="100000"/>
            </a:lnSpc>
          </a:pPr>
          <a:endParaRPr altLang="en-US" lang="zh-CN" sz="900" kern="12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</xdr:txBody>
    </xdr:sp>
    <xdr:clientData/>
  </xdr:twoCellAnchor>
  <xdr:twoCellAnchor>
    <xdr:from>
      <xdr:col>10</xdr:col>
      <xdr:colOff>593725</xdr:colOff>
      <xdr:row>20</xdr:row>
      <xdr:rowOff>157480</xdr:rowOff>
    </xdr:from>
    <xdr:to>
      <xdr:col>13</xdr:col>
      <xdr:colOff>40005</xdr:colOff>
      <xdr:row>22</xdr:row>
      <xdr:rowOff>110490</xdr:rowOff>
    </xdr:to>
    <xdr:sp>
      <xdr:nvSpPr>
        <xdr:cNvPr id="39" name="文本框 38">
          <a:extLst>
            <a:ext uri="{FF2B5EF4-FFF2-40B4-BE49-F238E27FC236}">
              <a16:creationId xmlns:a16="http://schemas.microsoft.com/office/drawing/2014/main" id="{d3a5222f-62dd-43d4-a610-dea0461c1420}"/>
            </a:ext>
          </a:extLst>
        </xdr:cNvPr>
        <xdr:cNvSpPr txBox="1"/>
      </xdr:nvSpPr>
      <xdr:spPr>
        <a:xfrm>
          <a:off x="6614160" y="3512820"/>
          <a:ext cx="1249680" cy="289560"/>
        </a:xfrm>
        <a:prstGeom prst="rect"/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英文</a:t>
          </a:r>
          <a:r>
            <a: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｜字体名称</a:t>
          </a:r>
          <a:endParaRPr altLang="zh-CN" lang="en-US" sz="900" kern="12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11</xdr:col>
      <xdr:colOff>0</xdr:colOff>
      <xdr:row>22</xdr:row>
      <xdr:rowOff>61595</xdr:rowOff>
    </xdr:from>
    <xdr:to>
      <xdr:col>14</xdr:col>
      <xdr:colOff>439420</xdr:colOff>
      <xdr:row>25</xdr:row>
      <xdr:rowOff>8890</xdr:rowOff>
    </xdr:to>
    <xdr:sp>
      <xdr:nvSpPr>
        <xdr:cNvPr id="40" name="文本框 39">
          <a:extLst>
            <a:ext uri="{FF2B5EF4-FFF2-40B4-BE49-F238E27FC236}">
              <a16:creationId xmlns:a16="http://schemas.microsoft.com/office/drawing/2014/main" id="{8fe47502-ea60-4acb-af17-bf693bfd7ab4}"/>
            </a:ext>
          </a:extLst>
        </xdr:cNvPr>
        <xdr:cNvSpPr txBox="1"/>
      </xdr:nvSpPr>
      <xdr:spPr>
        <a:xfrm>
          <a:off x="6621780" y="3749040"/>
          <a:ext cx="2247900" cy="44958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zh-CN" lang="en-US" sz="1200" kern="100">
              <a:solidFill>
                <a:srgbClr val="000000"/>
              </a:solidFill>
              <a:latin typeface="汉仪中黑S" panose="00020600040101010101" charset="-122"/>
              <a:ea typeface="汉仪中黑S" panose="00020600040101010101" charset="-122"/>
              <a:cs typeface="汉仪中黑S" panose="00020600040101010101" charset="-122"/>
              <a:sym typeface="Times New Roman" panose="02020603050405020304" pitchFamily="12"/>
            </a:rPr>
            <a:t>汉仪</a:t>
          </a:r>
          <a:r>
            <a:rPr altLang="en-US" lang="zh-CN" sz="1200" kern="100">
              <a:solidFill>
                <a:srgbClr val="000000"/>
              </a:solidFill>
              <a:latin typeface="汉仪中黑S" panose="00020600040101010101" charset="-122"/>
              <a:ea typeface="汉仪中黑S" panose="00020600040101010101" charset="-122"/>
              <a:cs typeface="汉仪中黑S" panose="00020600040101010101" charset="-122"/>
              <a:sym typeface="Times New Roman" panose="02020603050405020304" pitchFamily="12"/>
            </a:rPr>
            <a:t>君黑</a:t>
          </a:r>
          <a:r>
            <a:rPr altLang="zh-CN" lang="en-US" sz="1200" kern="100">
              <a:solidFill>
                <a:srgbClr val="000000"/>
              </a:solidFill>
              <a:latin typeface="汉仪中黑S" panose="00020600040101010101" charset="-122"/>
              <a:ea typeface="汉仪中黑S" panose="00020600040101010101" charset="-122"/>
              <a:cs typeface="汉仪中黑S" panose="00020600040101010101" charset="-122"/>
              <a:sym typeface="Times New Roman" panose="02020603050405020304" pitchFamily="12"/>
            </a:rPr>
            <a:t>-</a:t>
          </a:r>
          <a:r>
            <a:rPr lang="en-US" sz="1200" kern="100">
              <a:solidFill>
                <a:srgbClr val="000000"/>
              </a:solidFill>
              <a:latin typeface="汉仪中黑S" panose="00020600040101010101" charset="-122"/>
              <a:ea typeface="汉仪中黑S" panose="00020600040101010101" charset="-122"/>
              <a:cs typeface="汉仪中黑S" panose="00020600040101010101" charset="-122"/>
              <a:sym typeface="Times New Roman" panose="02020603050405020304" pitchFamily="12"/>
            </a:rPr>
            <a:t>55W</a:t>
          </a:r>
          <a:endParaRPr altLang="en-US" lang="zh-CN" sz="1200" kern="100">
            <a:solidFill>
              <a:srgbClr val="000000"/>
            </a:solidFill>
            <a:latin typeface="汉仪中黑S" panose="00020600040101010101" charset="-122"/>
            <a:ea typeface="汉仪中黑S" panose="00020600040101010101" charset="-122"/>
            <a:cs typeface="汉仪中黑S" panose="00020600040101010101" charset="-122"/>
            <a:sym typeface="Times New Roman" panose="02020603050405020304" pitchFamily="12"/>
          </a:endParaRPr>
        </a:p>
        <a:p>
          <a:pPr algn="l" marL="0" eaLnBrk="1"/>
          <a:endParaRPr altLang="en-US" lang="zh-CN" sz="1200" kern="100">
            <a:solidFill>
              <a:srgbClr val="000000"/>
            </a:solidFill>
            <a:latin typeface="汉仪中黑S" panose="00020600040101010101" charset="-122"/>
            <a:ea typeface="汉仪中黑S" panose="00020600040101010101" charset="-122"/>
            <a:cs typeface="汉仪中黑S" panose="00020600040101010101" charset="-122"/>
            <a:sym typeface="Times New Roman" panose="02020603050405020304" pitchFamily="12"/>
          </a:endParaRPr>
        </a:p>
      </xdr:txBody>
    </xdr:sp>
    <xdr:clientData/>
  </xdr:twoCellAnchor>
</xdr:wsDr>
</file>

<file path=xl/externalLinks/_rels/externalLink1.xml.rels><?xml version="1.0" encoding="UTF-8" standalone="yes"?><Relationships xmlns="http://schemas.openxmlformats.org/package/2006/relationships"><Relationship Id="rId1" Type="http://schemas.openxmlformats.org/officeDocument/2006/relationships/externalLinkPath" Target="file:///C:\Users\mayn\Desktop\&#21592;&#24037;&#20449;&#24687;&#30331;&#35760;&#34920;1.xlsx" TargetMode="External" /></Relationships>
</file>

<file path=xl/externalLinks/_rels/externalLink2.xml.rels><?xml version="1.0" encoding="UTF-8" standalone="yes"?><Relationships xmlns="http://schemas.openxmlformats.org/package/2006/relationships"><Relationship Id="rId1" Type="http://schemas.openxmlformats.org/officeDocument/2006/relationships/externalLinkPath" Target="&#21512;&#21516;&#31649;&#29702;&#21488;&#36134;1" TargetMode="External" 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统计表"/>
      <sheetName val="员工信息查询"/>
      <sheetName val="代码"/>
      <sheetName val="数据设置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统计表"/>
      <sheetName val="Sheet1"/>
      <sheetName val="仪表盘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Slipstream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ctrlProp" Target="../ctrProps/ctrProp1.xml" /><Relationship Id="rId2" Type="http://schemas.openxmlformats.org/officeDocument/2006/relationships/drawing" Target="../drawings/drawing1.xml" /><Relationship Id="rId3" Type="http://schemas.openxmlformats.org/officeDocument/2006/relationships/vmlDrawing" Target="../drawings/vmlDrawing1.v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sheetPr codeName="Sheet4"/>
  <dimension ref="B2:H45"/>
  <sheetViews>
    <sheetView showGridLines="0" zoomScale="117" zoomScaleNormal="117" workbookViewId="0" topLeftCell="A1">
      <selection pane="topLeft" activeCell="K14" sqref="K14"/>
    </sheetView>
  </sheetViews>
  <sheetFormatPr defaultColWidth="8.75" defaultRowHeight="15.95" customHeight="1" outlineLevelCol="7"/>
  <cols>
    <col min="1" max="1" width="3.8" style="25" customWidth="1"/>
    <col min="2" max="4" width="8.8" style="25"/>
    <col min="5" max="5" width="8.8" style="25" customWidth="1"/>
    <col min="6" max="6" width="14.3" style="25"/>
    <col min="7" max="7" width="9.9" style="25" customWidth="1"/>
    <col min="8" max="8" width="10.8" style="26" customWidth="1"/>
    <col min="9" max="9" width="8.8" style="25"/>
    <col min="10" max="11" width="9.9" style="25" customWidth="1"/>
    <col min="12" max="16384" width="8.8" style="25"/>
  </cols>
  <sheetData>
    <row r="2" spans="7:8" ht="15.95" customHeight="1">
      <c r="G2" s="27" t="s">
        <v>0</v>
      </c>
      <c r="H2" s="27" t="s">
        <v>1</v>
      </c>
    </row>
    <row r="3" spans="7:8" ht="15.95" customHeight="1">
      <c r="G3" s="27">
        <f>-COS(RADIANS((H7*10-1)*22.5))</f>
        <v>0.30733585715729911</v>
      </c>
      <c r="H3" s="27">
        <f>SIN(RADIANS((H7*10-1)*22.5))</f>
        <v>0.95160110913417295</v>
      </c>
    </row>
    <row r="4" spans="7:8" ht="15.95" customHeight="1">
      <c r="G4" s="27">
        <v>0</v>
      </c>
      <c r="H4" s="27">
        <v>0</v>
      </c>
    </row>
    <row r="5" spans="7:8" s="24" customFormat="1" ht="15.95" customHeight="1">
      <c r="G5" s="27">
        <f>G3*-0.3</f>
        <v>-0.092200757147189727</v>
      </c>
      <c r="H5" s="27">
        <f>H3*-0.3</f>
        <v>-0.28548033274025186</v>
      </c>
    </row>
    <row r="6" spans="7:8" ht="15.95" customHeight="1">
      <c r="G6" s="26"/>
      <c r="H6" s="25"/>
    </row>
    <row r="7" spans="7:8" ht="15.95" customHeight="1">
      <c r="G7" s="28">
        <v>70</v>
      </c>
      <c r="H7" s="29">
        <f>Sheet1!E9</f>
        <v>0.57955000000000001</v>
      </c>
    </row>
    <row r="8" spans="7:8" ht="15.95" customHeight="1">
      <c r="G8" s="26"/>
      <c r="H8" s="25"/>
    </row>
    <row r="9" spans="7:8" ht="15.95" customHeight="1">
      <c r="G9" s="26"/>
      <c r="H9" s="25"/>
    </row>
    <row r="10" spans="7:8" ht="15.95" customHeight="1">
      <c r="G10" s="26"/>
      <c r="H10" s="25"/>
    </row>
    <row r="11" spans="7:8" ht="15.95" customHeight="1">
      <c r="G11" s="26"/>
      <c r="H11" s="25"/>
    </row>
    <row r="14" spans="2:2" ht="15.95" customHeight="1">
      <c r="B14" s="30"/>
    </row>
    <row r="15" spans="6:6" ht="15.95" customHeight="1">
      <c r="F15" s="26"/>
    </row>
    <row r="16" spans="2:6" ht="15.95" customHeight="1">
      <c r="B16" s="26"/>
      <c r="F16" s="26"/>
    </row>
    <row r="17" spans="2:8" ht="15.95" customHeight="1">
      <c r="B17" s="31"/>
      <c r="C17" s="26"/>
      <c r="F17" s="26"/>
      <c r="H17" s="25"/>
    </row>
    <row r="18" spans="2:8" ht="15.95" customHeight="1">
      <c r="B18" s="31"/>
      <c r="C18" s="26"/>
      <c r="F18" s="26"/>
      <c r="H18" s="25"/>
    </row>
    <row r="19" spans="6:8" ht="15.95" customHeight="1">
      <c r="F19" s="26"/>
      <c r="H19" s="25"/>
    </row>
    <row r="20" spans="6:8" ht="15.95" customHeight="1">
      <c r="F20" s="26"/>
      <c r="H20" s="32"/>
    </row>
    <row r="21" spans="6:6" ht="15.95" customHeight="1">
      <c r="F21" s="26"/>
    </row>
    <row r="22" spans="6:6" ht="15.95" customHeight="1">
      <c r="F22" s="26"/>
    </row>
    <row r="23" spans="6:8" ht="15.95" customHeight="1">
      <c r="F23" s="26"/>
      <c r="H23" s="33"/>
    </row>
    <row r="24" spans="6:8" ht="15.95" customHeight="1">
      <c r="F24" s="26"/>
      <c r="H24" s="33"/>
    </row>
    <row r="25" spans="6:8" ht="15.95" customHeight="1">
      <c r="F25" s="26"/>
      <c r="H25" s="33"/>
    </row>
    <row r="26" spans="8:8" ht="15.95" customHeight="1">
      <c r="H26" s="33"/>
    </row>
    <row r="27" spans="8:8" ht="15.95" customHeight="1">
      <c r="H27" s="33"/>
    </row>
    <row r="28" spans="8:8" ht="15.95" customHeight="1">
      <c r="H28" s="33"/>
    </row>
    <row r="29" spans="8:8" ht="15.95" customHeight="1">
      <c r="H29" s="33"/>
    </row>
    <row r="30" spans="8:8" ht="15.95" customHeight="1">
      <c r="H30" s="33"/>
    </row>
    <row r="31" spans="8:8" ht="15.95" customHeight="1">
      <c r="H31" s="33"/>
    </row>
    <row r="32" spans="8:8" ht="15.95" customHeight="1">
      <c r="H32" s="33"/>
    </row>
    <row r="33" spans="8:8" ht="15.95" customHeight="1">
      <c r="H33" s="33"/>
    </row>
    <row r="34" spans="8:8" ht="15.95" customHeight="1">
      <c r="H34" s="33"/>
    </row>
    <row r="35" spans="8:8" ht="15.95" customHeight="1">
      <c r="H35" s="33"/>
    </row>
    <row r="36" spans="8:8" ht="15.95" customHeight="1">
      <c r="H36" s="33"/>
    </row>
    <row r="37" spans="8:8" ht="15.95" customHeight="1">
      <c r="H37" s="33"/>
    </row>
    <row r="38" spans="8:8" ht="15.95" customHeight="1">
      <c r="H38" s="33"/>
    </row>
    <row r="39" spans="8:8" ht="15.95" customHeight="1">
      <c r="H39" s="33"/>
    </row>
    <row r="40" spans="8:8" ht="15.95" customHeight="1">
      <c r="H40" s="33"/>
    </row>
    <row r="41" spans="8:8" ht="15.95" customHeight="1">
      <c r="H41" s="33"/>
    </row>
    <row r="42" spans="8:8" ht="15.95" customHeight="1">
      <c r="H42" s="33"/>
    </row>
    <row r="43" spans="8:8" ht="15.95" customHeight="1">
      <c r="H43" s="33"/>
    </row>
    <row r="44" spans="8:8" ht="15.95" customHeight="1">
      <c r="H44" s="33"/>
    </row>
    <row r="45" spans="8:8" ht="15.95" customHeight="1">
      <c r="H45" s="33"/>
    </row>
  </sheetData>
  <printOptions horizontalCentered="1"/>
  <pageMargins left="0.393700787401575" right="0.393700787401575" top="0.78740157480315" bottom="0.393700787401575" header="0.393700787401575" footer="0.393700787401575"/>
  <pageSetup orientation="landscape" paperSize="9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1" name="Group Box 1">
              <controlPr defaultSize="0" autoLine="0" autoPict="0">
                <anchor moveWithCells="1">
                  <from>
                    <xdr:col>0</xdr:col>
                    <xdr:colOff>0</xdr:colOff>
                    <xdr:row>21</xdr:row>
                    <xdr:rowOff>0</xdr:rowOff>
                  </from>
                  <to>
                    <xdr:col>1</xdr:col>
                    <xdr:colOff>400050</xdr:colOff>
                    <xdr:row>29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5a902f9-d19b-4df0-b0be-e7ac57769ef5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43" customWidth="1"/>
    <col min="2" max="2" width="45.8" style="43" customWidth="1"/>
    <col min="3" max="3" width="57.2" style="43" customWidth="1"/>
    <col min="4" max="16384" width="8.9" style="43"/>
  </cols>
  <sheetData>
    <row r="4" spans="2:3" ht="25.95" customHeight="1">
      <c r="B4" s="34" t="s">
        <v>47</v>
      </c>
      <c r="C4" s="35"/>
    </row>
    <row r="5" spans="2:3" ht="25.95" customHeight="1">
      <c r="B5" s="36"/>
      <c r="C5" s="37"/>
    </row>
    <row r="6" spans="2:3" ht="25.95" customHeight="1">
      <c r="B6" s="36"/>
      <c r="C6" s="37"/>
    </row>
    <row r="7" spans="2:3" ht="25.95" customHeight="1">
      <c r="B7" s="38"/>
      <c r="C7" s="39"/>
    </row>
    <row r="8" spans="2:3" ht="25.95" customHeight="1">
      <c r="B8" s="40" t="s">
        <v>48</v>
      </c>
      <c r="C8" s="41" t="s">
        <v>49</v>
      </c>
    </row>
    <row r="9" spans="2:3" ht="25.95" customHeight="1">
      <c r="B9" s="42"/>
      <c r="C9" s="42"/>
    </row>
    <row r="10" spans="2:3" ht="25.95" customHeight="1">
      <c r="B10" s="42"/>
      <c r="C10" s="42"/>
    </row>
    <row r="11" spans="2:3" ht="25.95" customHeight="1">
      <c r="B11" s="40" t="s">
        <v>50</v>
      </c>
      <c r="C11" s="41" t="s">
        <v>51</v>
      </c>
    </row>
    <row r="12" spans="2:3" ht="25.95" customHeight="1">
      <c r="B12" s="42"/>
      <c r="C12" s="42"/>
    </row>
    <row r="13" spans="2:3" ht="25.95" customHeight="1">
      <c r="B13" s="42"/>
      <c r="C13" s="42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sheetPr codeName="Sheet1"/>
  <dimension ref="B1:R47"/>
  <sheetViews>
    <sheetView showGridLines="0" tabSelected="1" workbookViewId="0" topLeftCell="A5">
      <selection pane="topLeft" activeCell="S13" sqref="S13"/>
    </sheetView>
  </sheetViews>
  <sheetFormatPr defaultColWidth="9" defaultRowHeight="30" customHeight="1"/>
  <cols>
    <col min="1" max="1" width="2" style="3" customWidth="1"/>
    <col min="2" max="2" width="2.1" style="4" customWidth="1"/>
    <col min="3" max="6" width="12.6" style="4" customWidth="1"/>
    <col min="7" max="7" width="2.1" style="4" customWidth="1"/>
    <col min="8" max="14" width="12.6" style="4" customWidth="1"/>
    <col min="15" max="15" width="12.6" style="5" customWidth="1"/>
    <col min="16" max="17" width="12.6" style="4" customWidth="1"/>
    <col min="18" max="18" width="2.1" style="4" customWidth="1"/>
    <col min="19" max="16384" width="9" style="3"/>
  </cols>
  <sheetData>
    <row r="1" spans="2:18" ht="12.95" customHeight="1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7"/>
      <c r="P1" s="3"/>
      <c r="Q1" s="3"/>
      <c r="R1" s="3"/>
    </row>
    <row r="2" spans="3:6" ht="37" customHeight="1">
      <c r="C2" s="6"/>
      <c r="D2" s="6"/>
      <c r="E2" s="6"/>
      <c r="F2" s="6"/>
    </row>
    <row r="3" spans="3:6" ht="30" customHeight="1">
      <c r="C3" s="6"/>
      <c r="D3" s="6"/>
      <c r="E3" s="6"/>
      <c r="F3" s="6"/>
    </row>
    <row r="4" spans="12:12" ht="30" customHeight="1">
      <c r="L4" s="18" t="s">
        <v>2</v>
      </c>
    </row>
    <row r="5" spans="12:12" ht="30" customHeight="1">
      <c r="L5" s="18">
        <f>SUM($M$9:$M$100000)</f>
        <v>1160</v>
      </c>
    </row>
    <row r="7" spans="8:17" ht="30" customHeight="1">
      <c r="H7" s="7"/>
      <c r="I7" s="7"/>
      <c r="J7" s="7"/>
      <c r="K7" s="7"/>
      <c r="L7" s="19"/>
      <c r="M7" s="19"/>
      <c r="N7" s="19"/>
      <c r="O7" s="19"/>
      <c r="P7" s="19"/>
      <c r="Q7" s="19"/>
    </row>
    <row r="8" spans="3:18" ht="30" customHeight="1">
      <c r="C8" s="8" t="s">
        <v>3</v>
      </c>
      <c r="D8" s="9" t="s">
        <v>4</v>
      </c>
      <c r="E8" s="9" t="s">
        <v>5</v>
      </c>
      <c r="F8" s="10" t="s">
        <v>6</v>
      </c>
      <c r="H8" s="8" t="s">
        <v>7</v>
      </c>
      <c r="I8" s="9" t="s">
        <v>8</v>
      </c>
      <c r="J8" s="9" t="s">
        <v>9</v>
      </c>
      <c r="K8" s="9" t="s">
        <v>10</v>
      </c>
      <c r="L8" s="9" t="s">
        <v>11</v>
      </c>
      <c r="M8" s="9" t="s">
        <v>12</v>
      </c>
      <c r="N8" s="9" t="s">
        <v>13</v>
      </c>
      <c r="O8" s="20" t="s">
        <v>14</v>
      </c>
      <c r="P8" s="9" t="s">
        <v>15</v>
      </c>
      <c r="Q8" s="10" t="s">
        <v>6</v>
      </c>
      <c r="R8" s="23"/>
    </row>
    <row r="9" spans="3:17" ht="30" customHeight="1">
      <c r="C9" s="11">
        <v>20000</v>
      </c>
      <c r="D9" s="12">
        <f>E32</f>
        <v>11591</v>
      </c>
      <c r="E9" s="13">
        <f>D9/C9</f>
        <v>0.57955000000000001</v>
      </c>
      <c r="F9" s="14"/>
      <c r="H9" s="11">
        <v>1</v>
      </c>
      <c r="I9" s="11" t="s">
        <v>16</v>
      </c>
      <c r="J9" s="11" t="s">
        <v>17</v>
      </c>
      <c r="K9" s="21">
        <v>44927</v>
      </c>
      <c r="L9" s="11" t="s">
        <v>18</v>
      </c>
      <c r="M9" s="11">
        <v>7</v>
      </c>
      <c r="N9" s="11">
        <v>16</v>
      </c>
      <c r="O9" s="14">
        <f t="shared" si="0" ref="O9:O47">M9*N9</f>
        <v>112</v>
      </c>
      <c r="P9" s="11"/>
      <c r="Q9" s="11"/>
    </row>
    <row r="10" spans="8:17" ht="30" customHeight="1">
      <c r="H10" s="15">
        <v>2</v>
      </c>
      <c r="I10" s="11" t="s">
        <v>16</v>
      </c>
      <c r="J10" s="15" t="s">
        <v>19</v>
      </c>
      <c r="K10" s="21">
        <v>44958</v>
      </c>
      <c r="L10" s="15" t="s">
        <v>20</v>
      </c>
      <c r="M10" s="11">
        <v>3</v>
      </c>
      <c r="N10" s="11">
        <v>1</v>
      </c>
      <c r="O10" s="22">
        <f t="shared" si="0"/>
        <v>3</v>
      </c>
      <c r="P10" s="15"/>
      <c r="Q10" s="15"/>
    </row>
    <row r="11" spans="3:17" ht="30" customHeight="1">
      <c r="C11" s="8" t="s">
        <v>21</v>
      </c>
      <c r="D11" s="9" t="s">
        <v>22</v>
      </c>
      <c r="E11" s="9" t="s">
        <v>23</v>
      </c>
      <c r="F11" s="10" t="s">
        <v>6</v>
      </c>
      <c r="H11" s="15">
        <v>3</v>
      </c>
      <c r="I11" s="11" t="s">
        <v>16</v>
      </c>
      <c r="J11" s="15" t="s">
        <v>24</v>
      </c>
      <c r="K11" s="21">
        <v>44986</v>
      </c>
      <c r="L11" s="15" t="s">
        <v>25</v>
      </c>
      <c r="M11" s="11">
        <v>69</v>
      </c>
      <c r="N11" s="11">
        <v>1</v>
      </c>
      <c r="O11" s="22">
        <f t="shared" si="0"/>
        <v>69</v>
      </c>
      <c r="P11" s="15"/>
      <c r="Q11" s="15"/>
    </row>
    <row r="12" spans="3:17" ht="30" customHeight="1">
      <c r="C12" s="11" t="s">
        <v>17</v>
      </c>
      <c r="D12" s="11">
        <f t="shared" si="1" ref="D12:D17">SUMIFS($M$9:$M$13005,$J$9:$J$13005,C12)</f>
        <v>174</v>
      </c>
      <c r="E12" s="14">
        <f t="shared" si="2" ref="E12:E17">SUMIFS($O$9:$O$13005,$J$9:$J$13005,C12)</f>
        <v>2276</v>
      </c>
      <c r="F12" s="14"/>
      <c r="H12" s="15">
        <v>4</v>
      </c>
      <c r="I12" s="11" t="s">
        <v>16</v>
      </c>
      <c r="J12" s="15" t="s">
        <v>26</v>
      </c>
      <c r="K12" s="21">
        <v>45017</v>
      </c>
      <c r="L12" s="15" t="s">
        <v>27</v>
      </c>
      <c r="M12" s="11">
        <v>40</v>
      </c>
      <c r="N12" s="11">
        <v>4</v>
      </c>
      <c r="O12" s="22">
        <f t="shared" si="0"/>
        <v>160</v>
      </c>
      <c r="P12" s="15"/>
      <c r="Q12" s="15"/>
    </row>
    <row r="13" spans="3:17" ht="30" customHeight="1">
      <c r="C13" s="15" t="s">
        <v>19</v>
      </c>
      <c r="D13" s="11">
        <f t="shared" si="1"/>
        <v>124</v>
      </c>
      <c r="E13" s="14">
        <f t="shared" si="2"/>
        <v>1198</v>
      </c>
      <c r="F13" s="14"/>
      <c r="H13" s="15">
        <v>5</v>
      </c>
      <c r="I13" s="11" t="s">
        <v>16</v>
      </c>
      <c r="J13" s="15" t="s">
        <v>28</v>
      </c>
      <c r="K13" s="21">
        <v>45047</v>
      </c>
      <c r="L13" s="15" t="s">
        <v>29</v>
      </c>
      <c r="M13" s="11">
        <v>39</v>
      </c>
      <c r="N13" s="11">
        <v>10</v>
      </c>
      <c r="O13" s="22">
        <f t="shared" si="0"/>
        <v>390</v>
      </c>
      <c r="P13" s="15"/>
      <c r="Q13" s="15"/>
    </row>
    <row r="14" spans="3:17" ht="30" customHeight="1">
      <c r="C14" s="15" t="s">
        <v>24</v>
      </c>
      <c r="D14" s="11">
        <f t="shared" si="1"/>
        <v>268</v>
      </c>
      <c r="E14" s="14">
        <f t="shared" si="2"/>
        <v>2430</v>
      </c>
      <c r="F14" s="14"/>
      <c r="H14" s="15">
        <v>6</v>
      </c>
      <c r="I14" s="11" t="s">
        <v>16</v>
      </c>
      <c r="J14" s="15" t="s">
        <v>30</v>
      </c>
      <c r="K14" s="21">
        <v>45078</v>
      </c>
      <c r="L14" s="15" t="s">
        <v>31</v>
      </c>
      <c r="M14" s="11">
        <v>50</v>
      </c>
      <c r="N14" s="11">
        <v>13</v>
      </c>
      <c r="O14" s="22">
        <f t="shared" si="0"/>
        <v>650</v>
      </c>
      <c r="P14" s="15"/>
      <c r="Q14" s="15"/>
    </row>
    <row r="15" spans="3:17" ht="30" customHeight="1">
      <c r="C15" s="15" t="s">
        <v>26</v>
      </c>
      <c r="D15" s="11">
        <f t="shared" si="1"/>
        <v>180</v>
      </c>
      <c r="E15" s="14">
        <f t="shared" si="2"/>
        <v>1282</v>
      </c>
      <c r="F15" s="14"/>
      <c r="H15" s="15">
        <v>7</v>
      </c>
      <c r="I15" s="11" t="s">
        <v>16</v>
      </c>
      <c r="J15" s="11" t="s">
        <v>17</v>
      </c>
      <c r="K15" s="21">
        <v>45108</v>
      </c>
      <c r="L15" s="15" t="s">
        <v>32</v>
      </c>
      <c r="M15" s="11">
        <v>59</v>
      </c>
      <c r="N15" s="11">
        <v>14</v>
      </c>
      <c r="O15" s="22">
        <f t="shared" si="0"/>
        <v>826</v>
      </c>
      <c r="P15" s="15"/>
      <c r="Q15" s="15"/>
    </row>
    <row r="16" spans="3:17" ht="30" customHeight="1">
      <c r="C16" s="15" t="s">
        <v>28</v>
      </c>
      <c r="D16" s="11">
        <f t="shared" si="1"/>
        <v>296</v>
      </c>
      <c r="E16" s="14">
        <f t="shared" si="2"/>
        <v>3009</v>
      </c>
      <c r="F16" s="14"/>
      <c r="H16" s="15">
        <v>8</v>
      </c>
      <c r="I16" s="11" t="s">
        <v>16</v>
      </c>
      <c r="J16" s="15" t="s">
        <v>19</v>
      </c>
      <c r="K16" s="21">
        <v>45139</v>
      </c>
      <c r="L16" s="15" t="s">
        <v>18</v>
      </c>
      <c r="M16" s="11">
        <v>53</v>
      </c>
      <c r="N16" s="11">
        <v>9</v>
      </c>
      <c r="O16" s="22">
        <f t="shared" si="0"/>
        <v>477</v>
      </c>
      <c r="P16" s="15"/>
      <c r="Q16" s="15"/>
    </row>
    <row r="17" spans="3:17" ht="30" customHeight="1">
      <c r="C17" s="15" t="s">
        <v>30</v>
      </c>
      <c r="D17" s="11">
        <f t="shared" si="1"/>
        <v>118</v>
      </c>
      <c r="E17" s="14">
        <f t="shared" si="2"/>
        <v>1396</v>
      </c>
      <c r="F17" s="14"/>
      <c r="H17" s="15">
        <v>9</v>
      </c>
      <c r="I17" s="11" t="s">
        <v>16</v>
      </c>
      <c r="J17" s="15" t="s">
        <v>24</v>
      </c>
      <c r="K17" s="21">
        <v>45170</v>
      </c>
      <c r="L17" s="15" t="s">
        <v>20</v>
      </c>
      <c r="M17" s="11">
        <v>25</v>
      </c>
      <c r="N17" s="11">
        <v>6</v>
      </c>
      <c r="O17" s="22">
        <f t="shared" si="0"/>
        <v>150</v>
      </c>
      <c r="P17" s="15"/>
      <c r="Q17" s="15"/>
    </row>
    <row r="18" spans="8:17" ht="30" customHeight="1">
      <c r="H18" s="15">
        <v>10</v>
      </c>
      <c r="I18" s="11" t="s">
        <v>16</v>
      </c>
      <c r="J18" s="15" t="s">
        <v>26</v>
      </c>
      <c r="K18" s="21">
        <v>45200</v>
      </c>
      <c r="L18" s="15" t="s">
        <v>27</v>
      </c>
      <c r="M18" s="11">
        <v>2</v>
      </c>
      <c r="N18" s="11">
        <v>14</v>
      </c>
      <c r="O18" s="22">
        <f t="shared" si="0"/>
        <v>28</v>
      </c>
      <c r="P18" s="15"/>
      <c r="Q18" s="15"/>
    </row>
    <row r="19" spans="3:17" ht="30" customHeight="1">
      <c r="C19" s="8" t="s">
        <v>33</v>
      </c>
      <c r="D19" s="9" t="s">
        <v>22</v>
      </c>
      <c r="E19" s="9" t="s">
        <v>23</v>
      </c>
      <c r="F19" s="10" t="s">
        <v>6</v>
      </c>
      <c r="H19" s="15">
        <v>11</v>
      </c>
      <c r="I19" s="11" t="s">
        <v>16</v>
      </c>
      <c r="J19" s="15" t="s">
        <v>28</v>
      </c>
      <c r="K19" s="21">
        <v>45231</v>
      </c>
      <c r="L19" s="15" t="s">
        <v>29</v>
      </c>
      <c r="M19" s="11">
        <v>75</v>
      </c>
      <c r="N19" s="11">
        <v>12</v>
      </c>
      <c r="O19" s="22">
        <f t="shared" si="0"/>
        <v>900</v>
      </c>
      <c r="P19" s="15"/>
      <c r="Q19" s="15"/>
    </row>
    <row r="20" spans="3:17" ht="30" customHeight="1">
      <c r="C20" s="11" t="s">
        <v>34</v>
      </c>
      <c r="D20" s="11">
        <f>SUMPRODUCT((MONTH($K$9:$K$220005)&amp;"月"=$C20)*$M$9:$M$220005)</f>
        <v>87</v>
      </c>
      <c r="E20" s="14">
        <f>SUMPRODUCT((MONTH($K$9:$K$220005)&amp;"月"=$C20)*$O$9:$O$220005)</f>
        <v>1152</v>
      </c>
      <c r="F20" s="14"/>
      <c r="H20" s="15">
        <v>12</v>
      </c>
      <c r="I20" s="11" t="s">
        <v>16</v>
      </c>
      <c r="J20" s="15" t="s">
        <v>30</v>
      </c>
      <c r="K20" s="21">
        <v>45261</v>
      </c>
      <c r="L20" s="15" t="s">
        <v>31</v>
      </c>
      <c r="M20" s="11">
        <v>32</v>
      </c>
      <c r="N20" s="11">
        <v>15</v>
      </c>
      <c r="O20" s="22">
        <f t="shared" si="0"/>
        <v>480</v>
      </c>
      <c r="P20" s="15"/>
      <c r="Q20" s="15"/>
    </row>
    <row r="21" spans="3:17" ht="30" customHeight="1">
      <c r="C21" s="11" t="s">
        <v>35</v>
      </c>
      <c r="D21" s="11">
        <f t="shared" si="3" ref="D21:D31">SUMPRODUCT((MONTH($K$9:$K$220005)&amp;"月"=$C21)*$M$9:$M$220005)</f>
        <v>55</v>
      </c>
      <c r="E21" s="14">
        <f t="shared" si="4" ref="E21:E31">SUMPRODUCT((MONTH($K$9:$K$220005)&amp;"月"=$C21)*$O$9:$O$220005)</f>
        <v>315</v>
      </c>
      <c r="F21" s="14"/>
      <c r="H21" s="15">
        <v>13</v>
      </c>
      <c r="I21" s="11" t="s">
        <v>16</v>
      </c>
      <c r="J21" s="11" t="s">
        <v>17</v>
      </c>
      <c r="K21" s="21">
        <v>44958</v>
      </c>
      <c r="L21" s="15" t="s">
        <v>32</v>
      </c>
      <c r="M21" s="11">
        <v>33</v>
      </c>
      <c r="N21" s="11">
        <v>6</v>
      </c>
      <c r="O21" s="22">
        <f t="shared" si="0"/>
        <v>198</v>
      </c>
      <c r="P21" s="15"/>
      <c r="Q21" s="15"/>
    </row>
    <row r="22" spans="3:17" ht="30" customHeight="1">
      <c r="C22" s="11" t="s">
        <v>36</v>
      </c>
      <c r="D22" s="11">
        <f t="shared" si="3"/>
        <v>92</v>
      </c>
      <c r="E22" s="14">
        <f t="shared" si="4"/>
        <v>383</v>
      </c>
      <c r="F22" s="14"/>
      <c r="H22" s="15">
        <v>14</v>
      </c>
      <c r="I22" s="11" t="s">
        <v>16</v>
      </c>
      <c r="J22" s="15" t="s">
        <v>19</v>
      </c>
      <c r="K22" s="21">
        <v>44986</v>
      </c>
      <c r="L22" s="15" t="s">
        <v>18</v>
      </c>
      <c r="M22" s="11">
        <v>10</v>
      </c>
      <c r="N22" s="11">
        <v>8</v>
      </c>
      <c r="O22" s="22">
        <f t="shared" si="0"/>
        <v>80</v>
      </c>
      <c r="P22" s="15"/>
      <c r="Q22" s="15"/>
    </row>
    <row r="23" spans="3:17" ht="30" customHeight="1">
      <c r="C23" s="11" t="s">
        <v>37</v>
      </c>
      <c r="D23" s="11">
        <f t="shared" si="3"/>
        <v>136</v>
      </c>
      <c r="E23" s="14">
        <f t="shared" si="4"/>
        <v>1727</v>
      </c>
      <c r="F23" s="14"/>
      <c r="H23" s="15">
        <v>15</v>
      </c>
      <c r="I23" s="11" t="s">
        <v>16</v>
      </c>
      <c r="J23" s="15" t="s">
        <v>24</v>
      </c>
      <c r="K23" s="21">
        <v>45017</v>
      </c>
      <c r="L23" s="15" t="s">
        <v>20</v>
      </c>
      <c r="M23" s="11">
        <v>91</v>
      </c>
      <c r="N23" s="11">
        <v>17</v>
      </c>
      <c r="O23" s="22">
        <f t="shared" si="0"/>
        <v>1547</v>
      </c>
      <c r="P23" s="15"/>
      <c r="Q23" s="15"/>
    </row>
    <row r="24" spans="3:17" ht="30" customHeight="1">
      <c r="C24" s="11" t="s">
        <v>38</v>
      </c>
      <c r="D24" s="11">
        <f t="shared" si="3"/>
        <v>137</v>
      </c>
      <c r="E24" s="14">
        <f t="shared" si="4"/>
        <v>684</v>
      </c>
      <c r="F24" s="14"/>
      <c r="H24" s="15">
        <v>16</v>
      </c>
      <c r="I24" s="11" t="s">
        <v>16</v>
      </c>
      <c r="J24" s="15" t="s">
        <v>26</v>
      </c>
      <c r="K24" s="21">
        <v>45047</v>
      </c>
      <c r="L24" s="15" t="s">
        <v>20</v>
      </c>
      <c r="M24" s="11">
        <v>98</v>
      </c>
      <c r="N24" s="11">
        <v>3</v>
      </c>
      <c r="O24" s="22">
        <f t="shared" si="0"/>
        <v>294</v>
      </c>
      <c r="P24" s="15"/>
      <c r="Q24" s="15"/>
    </row>
    <row r="25" spans="3:17" ht="30" customHeight="1">
      <c r="C25" s="11" t="s">
        <v>39</v>
      </c>
      <c r="D25" s="11">
        <f t="shared" si="3"/>
        <v>139</v>
      </c>
      <c r="E25" s="14">
        <f t="shared" si="4"/>
        <v>1095</v>
      </c>
      <c r="F25" s="14"/>
      <c r="H25" s="15">
        <v>17</v>
      </c>
      <c r="I25" s="11" t="s">
        <v>16</v>
      </c>
      <c r="J25" s="15" t="s">
        <v>28</v>
      </c>
      <c r="K25" s="21">
        <v>45078</v>
      </c>
      <c r="L25" s="15" t="s">
        <v>25</v>
      </c>
      <c r="M25" s="11">
        <v>89</v>
      </c>
      <c r="N25" s="11">
        <v>5</v>
      </c>
      <c r="O25" s="22">
        <f t="shared" si="0"/>
        <v>445</v>
      </c>
      <c r="P25" s="15"/>
      <c r="Q25" s="15"/>
    </row>
    <row r="26" spans="3:17" ht="30" customHeight="1">
      <c r="C26" s="11" t="s">
        <v>40</v>
      </c>
      <c r="D26" s="11">
        <f t="shared" si="3"/>
        <v>71</v>
      </c>
      <c r="E26" s="14">
        <f t="shared" si="4"/>
        <v>958</v>
      </c>
      <c r="F26" s="14"/>
      <c r="H26" s="15">
        <v>18</v>
      </c>
      <c r="I26" s="11" t="s">
        <v>16</v>
      </c>
      <c r="J26" s="15" t="s">
        <v>30</v>
      </c>
      <c r="K26" s="21">
        <v>45109</v>
      </c>
      <c r="L26" s="15" t="s">
        <v>27</v>
      </c>
      <c r="M26" s="11">
        <v>12</v>
      </c>
      <c r="N26" s="11">
        <v>11</v>
      </c>
      <c r="O26" s="22">
        <f t="shared" si="0"/>
        <v>132</v>
      </c>
      <c r="P26" s="15"/>
      <c r="Q26" s="15"/>
    </row>
    <row r="27" spans="3:17" ht="30" customHeight="1">
      <c r="C27" s="11" t="s">
        <v>41</v>
      </c>
      <c r="D27" s="11">
        <f t="shared" si="3"/>
        <v>68</v>
      </c>
      <c r="E27" s="14">
        <f t="shared" si="4"/>
        <v>597</v>
      </c>
      <c r="F27" s="14"/>
      <c r="H27" s="15">
        <v>19</v>
      </c>
      <c r="I27" s="11" t="s">
        <v>16</v>
      </c>
      <c r="J27" s="15" t="s">
        <v>17</v>
      </c>
      <c r="K27" s="21">
        <v>45141</v>
      </c>
      <c r="L27" s="15" t="s">
        <v>29</v>
      </c>
      <c r="M27" s="11">
        <v>15</v>
      </c>
      <c r="N27" s="11">
        <v>8</v>
      </c>
      <c r="O27" s="22">
        <f t="shared" si="0"/>
        <v>120</v>
      </c>
      <c r="P27" s="15"/>
      <c r="Q27" s="15"/>
    </row>
    <row r="28" spans="3:17" ht="30" customHeight="1">
      <c r="C28" s="11" t="s">
        <v>42</v>
      </c>
      <c r="D28" s="11">
        <f t="shared" si="3"/>
        <v>85</v>
      </c>
      <c r="E28" s="14">
        <f t="shared" si="4"/>
        <v>1170</v>
      </c>
      <c r="F28" s="14"/>
      <c r="H28" s="15">
        <v>20</v>
      </c>
      <c r="I28" s="11" t="s">
        <v>16</v>
      </c>
      <c r="J28" s="11" t="s">
        <v>17</v>
      </c>
      <c r="K28" s="21">
        <v>45173</v>
      </c>
      <c r="L28" s="15" t="s">
        <v>29</v>
      </c>
      <c r="M28" s="11">
        <v>60</v>
      </c>
      <c r="N28" s="11">
        <v>17</v>
      </c>
      <c r="O28" s="22">
        <f t="shared" si="0"/>
        <v>1020</v>
      </c>
      <c r="P28" s="15"/>
      <c r="Q28" s="15"/>
    </row>
    <row r="29" spans="3:17" ht="30" customHeight="1">
      <c r="C29" s="11" t="s">
        <v>43</v>
      </c>
      <c r="D29" s="11">
        <f t="shared" si="3"/>
        <v>60</v>
      </c>
      <c r="E29" s="14">
        <f t="shared" si="4"/>
        <v>666</v>
      </c>
      <c r="F29" s="14"/>
      <c r="H29" s="15">
        <v>21</v>
      </c>
      <c r="I29" s="11" t="s">
        <v>16</v>
      </c>
      <c r="J29" s="15" t="s">
        <v>19</v>
      </c>
      <c r="K29" s="21">
        <v>45204</v>
      </c>
      <c r="L29" s="15" t="s">
        <v>29</v>
      </c>
      <c r="M29" s="11">
        <v>58</v>
      </c>
      <c r="N29" s="11">
        <v>11</v>
      </c>
      <c r="O29" s="22">
        <f t="shared" si="0"/>
        <v>638</v>
      </c>
      <c r="P29" s="15"/>
      <c r="Q29" s="15"/>
    </row>
    <row r="30" spans="3:17" ht="30" customHeight="1">
      <c r="C30" s="11" t="s">
        <v>44</v>
      </c>
      <c r="D30" s="11">
        <f t="shared" si="3"/>
        <v>158</v>
      </c>
      <c r="E30" s="14">
        <f t="shared" si="4"/>
        <v>1564</v>
      </c>
      <c r="F30" s="14"/>
      <c r="H30" s="15">
        <v>22</v>
      </c>
      <c r="I30" s="11" t="s">
        <v>16</v>
      </c>
      <c r="J30" s="15" t="s">
        <v>24</v>
      </c>
      <c r="K30" s="21">
        <v>45236</v>
      </c>
      <c r="L30" s="15" t="s">
        <v>29</v>
      </c>
      <c r="M30" s="11">
        <v>83</v>
      </c>
      <c r="N30" s="11">
        <v>8</v>
      </c>
      <c r="O30" s="22">
        <f t="shared" si="0"/>
        <v>664</v>
      </c>
      <c r="P30" s="15"/>
      <c r="Q30" s="15"/>
    </row>
    <row r="31" spans="3:17" ht="30" customHeight="1">
      <c r="C31" s="11" t="s">
        <v>45</v>
      </c>
      <c r="D31" s="11">
        <f t="shared" si="3"/>
        <v>72</v>
      </c>
      <c r="E31" s="14">
        <f t="shared" si="4"/>
        <v>1280</v>
      </c>
      <c r="F31" s="14"/>
      <c r="H31" s="15">
        <v>23</v>
      </c>
      <c r="I31" s="11" t="s">
        <v>16</v>
      </c>
      <c r="J31" s="15" t="s">
        <v>26</v>
      </c>
      <c r="K31" s="21">
        <v>45267</v>
      </c>
      <c r="L31" s="15" t="s">
        <v>29</v>
      </c>
      <c r="M31" s="11">
        <v>40</v>
      </c>
      <c r="N31" s="11">
        <v>20</v>
      </c>
      <c r="O31" s="22">
        <f t="shared" si="0"/>
        <v>800</v>
      </c>
      <c r="P31" s="15"/>
      <c r="Q31" s="15"/>
    </row>
    <row r="32" spans="3:17" ht="30" customHeight="1">
      <c r="C32" s="11" t="s">
        <v>46</v>
      </c>
      <c r="D32" s="11">
        <f>SUM(D20:D31)</f>
        <v>1160</v>
      </c>
      <c r="E32" s="16">
        <f>SUM(E20:E31)</f>
        <v>11591</v>
      </c>
      <c r="F32" s="14"/>
      <c r="H32" s="15">
        <v>24</v>
      </c>
      <c r="I32" s="11" t="s">
        <v>16</v>
      </c>
      <c r="J32" s="15" t="s">
        <v>28</v>
      </c>
      <c r="K32" s="21">
        <v>44934</v>
      </c>
      <c r="L32" s="15" t="s">
        <v>29</v>
      </c>
      <c r="M32" s="11">
        <v>80</v>
      </c>
      <c r="N32" s="11">
        <v>13</v>
      </c>
      <c r="O32" s="22">
        <f t="shared" si="0"/>
        <v>1040</v>
      </c>
      <c r="P32" s="15"/>
      <c r="Q32" s="15"/>
    </row>
    <row r="33" spans="8:17" ht="30" customHeight="1">
      <c r="H33" s="15">
        <v>25</v>
      </c>
      <c r="I33" s="11" t="s">
        <v>16</v>
      </c>
      <c r="J33" s="15" t="s">
        <v>30</v>
      </c>
      <c r="K33" s="21">
        <v>44966</v>
      </c>
      <c r="L33" s="15" t="s">
        <v>29</v>
      </c>
      <c r="M33" s="11">
        <v>19</v>
      </c>
      <c r="N33" s="11">
        <v>6</v>
      </c>
      <c r="O33" s="22">
        <f t="shared" si="0"/>
        <v>114</v>
      </c>
      <c r="P33" s="15"/>
      <c r="Q33" s="15"/>
    </row>
    <row r="34" spans="8:17" ht="30" customHeight="1">
      <c r="H34" s="15">
        <v>26</v>
      </c>
      <c r="I34" s="11" t="s">
        <v>16</v>
      </c>
      <c r="J34" s="15" t="s">
        <v>28</v>
      </c>
      <c r="K34" s="21">
        <v>44995</v>
      </c>
      <c r="L34" s="15" t="s">
        <v>29</v>
      </c>
      <c r="M34" s="11">
        <v>13</v>
      </c>
      <c r="N34" s="11">
        <v>18</v>
      </c>
      <c r="O34" s="22">
        <f t="shared" si="0"/>
        <v>234</v>
      </c>
      <c r="P34" s="15"/>
      <c r="Q34" s="15"/>
    </row>
    <row r="35" spans="8:17" ht="30" customHeight="1">
      <c r="H35" s="15">
        <v>27</v>
      </c>
      <c r="I35" s="11" t="s">
        <v>16</v>
      </c>
      <c r="J35" s="15" t="s">
        <v>30</v>
      </c>
      <c r="K35" s="21">
        <v>45027</v>
      </c>
      <c r="L35" s="15" t="s">
        <v>29</v>
      </c>
      <c r="M35" s="11">
        <v>5</v>
      </c>
      <c r="N35" s="11">
        <v>4</v>
      </c>
      <c r="O35" s="22">
        <f t="shared" si="0"/>
        <v>20</v>
      </c>
      <c r="P35" s="15"/>
      <c r="Q35" s="15"/>
    </row>
    <row r="36" spans="8:17" ht="30" customHeight="1">
      <c r="H36" s="15"/>
      <c r="I36" s="15"/>
      <c r="J36" s="15"/>
      <c r="K36" s="15"/>
      <c r="L36" s="15"/>
      <c r="M36" s="15"/>
      <c r="N36" s="15"/>
      <c r="O36" s="22">
        <f t="shared" si="0"/>
        <v>0</v>
      </c>
      <c r="P36" s="15"/>
      <c r="Q36" s="15"/>
    </row>
    <row r="37" spans="8:17" ht="30" customHeight="1">
      <c r="H37" s="15"/>
      <c r="I37" s="15"/>
      <c r="J37" s="15"/>
      <c r="K37" s="15"/>
      <c r="L37" s="15"/>
      <c r="M37" s="15"/>
      <c r="N37" s="15"/>
      <c r="O37" s="22">
        <f t="shared" si="0"/>
        <v>0</v>
      </c>
      <c r="P37" s="15"/>
      <c r="Q37" s="15"/>
    </row>
    <row r="38" spans="8:17" ht="30" customHeight="1">
      <c r="H38" s="15"/>
      <c r="I38" s="15"/>
      <c r="J38" s="15"/>
      <c r="K38" s="15"/>
      <c r="L38" s="15"/>
      <c r="M38" s="15"/>
      <c r="N38" s="15"/>
      <c r="O38" s="22">
        <f t="shared" si="0"/>
        <v>0</v>
      </c>
      <c r="P38" s="15"/>
      <c r="Q38" s="15"/>
    </row>
    <row r="39" spans="8:17" ht="30" customHeight="1">
      <c r="H39" s="15"/>
      <c r="I39" s="15"/>
      <c r="J39" s="15"/>
      <c r="K39" s="15"/>
      <c r="L39" s="15"/>
      <c r="M39" s="15"/>
      <c r="N39" s="15"/>
      <c r="O39" s="22">
        <f t="shared" si="0"/>
        <v>0</v>
      </c>
      <c r="P39" s="15"/>
      <c r="Q39" s="15"/>
    </row>
    <row r="40" spans="8:17" ht="30" customHeight="1">
      <c r="H40" s="15"/>
      <c r="I40" s="15"/>
      <c r="J40" s="15"/>
      <c r="K40" s="15"/>
      <c r="L40" s="15"/>
      <c r="M40" s="15"/>
      <c r="N40" s="15"/>
      <c r="O40" s="22">
        <f t="shared" si="0"/>
        <v>0</v>
      </c>
      <c r="P40" s="15"/>
      <c r="Q40" s="15"/>
    </row>
    <row r="41" spans="8:17" ht="30" customHeight="1">
      <c r="H41" s="15"/>
      <c r="I41" s="15"/>
      <c r="J41" s="15"/>
      <c r="K41" s="15"/>
      <c r="L41" s="15"/>
      <c r="M41" s="15"/>
      <c r="N41" s="15"/>
      <c r="O41" s="22">
        <f t="shared" si="0"/>
        <v>0</v>
      </c>
      <c r="P41" s="15"/>
      <c r="Q41" s="15"/>
    </row>
    <row r="42" spans="8:17" ht="30" customHeight="1">
      <c r="H42" s="15"/>
      <c r="I42" s="15"/>
      <c r="J42" s="15"/>
      <c r="K42" s="15"/>
      <c r="L42" s="15"/>
      <c r="M42" s="15"/>
      <c r="N42" s="15"/>
      <c r="O42" s="22">
        <f t="shared" si="0"/>
        <v>0</v>
      </c>
      <c r="P42" s="15"/>
      <c r="Q42" s="15"/>
    </row>
    <row r="43" spans="8:17" ht="30" customHeight="1">
      <c r="H43" s="15"/>
      <c r="I43" s="15"/>
      <c r="J43" s="15"/>
      <c r="K43" s="15"/>
      <c r="L43" s="15"/>
      <c r="M43" s="15"/>
      <c r="N43" s="15"/>
      <c r="O43" s="22">
        <f t="shared" si="0"/>
        <v>0</v>
      </c>
      <c r="P43" s="15"/>
      <c r="Q43" s="15"/>
    </row>
    <row r="44" spans="8:17" ht="30" customHeight="1">
      <c r="H44" s="15"/>
      <c r="I44" s="15"/>
      <c r="J44" s="15"/>
      <c r="K44" s="15"/>
      <c r="L44" s="15"/>
      <c r="M44" s="15"/>
      <c r="N44" s="15"/>
      <c r="O44" s="22">
        <f t="shared" si="0"/>
        <v>0</v>
      </c>
      <c r="P44" s="15"/>
      <c r="Q44" s="15"/>
    </row>
    <row r="45" spans="8:17" ht="30" customHeight="1">
      <c r="H45" s="15"/>
      <c r="I45" s="15"/>
      <c r="J45" s="15"/>
      <c r="K45" s="15"/>
      <c r="L45" s="15"/>
      <c r="M45" s="15"/>
      <c r="N45" s="15"/>
      <c r="O45" s="22">
        <f t="shared" si="0"/>
        <v>0</v>
      </c>
      <c r="P45" s="15"/>
      <c r="Q45" s="15"/>
    </row>
    <row r="46" spans="8:17" ht="30" customHeight="1">
      <c r="H46" s="15"/>
      <c r="I46" s="15"/>
      <c r="J46" s="15"/>
      <c r="K46" s="15"/>
      <c r="L46" s="15"/>
      <c r="M46" s="15"/>
      <c r="N46" s="15"/>
      <c r="O46" s="22">
        <f t="shared" si="0"/>
        <v>0</v>
      </c>
      <c r="P46" s="15"/>
      <c r="Q46" s="15"/>
    </row>
    <row r="47" spans="8:17" ht="30" customHeight="1">
      <c r="H47" s="15"/>
      <c r="I47" s="15"/>
      <c r="J47" s="15"/>
      <c r="K47" s="15"/>
      <c r="L47" s="15"/>
      <c r="M47" s="15"/>
      <c r="N47" s="15"/>
      <c r="O47" s="22">
        <f t="shared" si="0"/>
        <v>0</v>
      </c>
      <c r="P47" s="15"/>
      <c r="Q47" s="15"/>
    </row>
  </sheetData>
  <mergeCells count="3">
    <mergeCell ref="C4:F4"/>
    <mergeCell ref="H7:J7"/>
    <mergeCell ref="C2:F3"/>
  </mergeCells>
  <dataValidations count="1">
    <dataValidation type="list" allowBlank="1" showInputMessage="1" showErrorMessage="1" sqref="J9:J47">
      <formula1>$C$12:$C$17</formula1>
    </dataValidation>
  </dataValidations>
  <pageMargins left="0.7" right="0.7" top="0.75" bottom="0.75" header="0.3" footer="0.3"/>
  <pageSetup orientation="portrait" paperSize="9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sheetPr codeName="Sheet2"/>
  <dimension ref="A1:AN42"/>
  <sheetViews>
    <sheetView workbookViewId="0" topLeftCell="A25">
      <selection pane="topLeft" activeCell="U23" sqref="U23"/>
    </sheetView>
  </sheetViews>
  <sheetFormatPr defaultColWidth="7.88" defaultRowHeight="13.5"/>
  <cols>
    <col min="1" max="16384" width="7.9" style="1"/>
  </cols>
  <sheetData>
    <row r="1" spans="1:9" s="1" customFormat="1" ht="13.5">
      <c r="A1" s="2"/>
      <c r="B1" s="2"/>
      <c r="C1" s="2"/>
      <c r="D1" s="2"/>
      <c r="E1" s="2"/>
      <c r="F1" s="2"/>
      <c r="G1" s="2"/>
      <c r="H1" s="2"/>
      <c r="I1" s="2"/>
    </row>
    <row r="2" spans="1:9" s="1" customFormat="1" ht="13.5">
      <c r="A2" s="2"/>
      <c r="B2" s="2"/>
      <c r="C2" s="2"/>
      <c r="D2" s="2"/>
      <c r="E2" s="2"/>
      <c r="F2" s="2"/>
      <c r="G2" s="2"/>
      <c r="H2" s="2"/>
      <c r="I2" s="2"/>
    </row>
    <row r="3" spans="1:21" s="1" customFormat="1" ht="13.5">
      <c r="A3" s="2"/>
      <c r="B3" s="2"/>
      <c r="C3" s="2"/>
      <c r="D3" s="2"/>
      <c r="E3" s="2"/>
      <c r="F3" s="2"/>
      <c r="G3" s="2"/>
      <c r="H3" s="2"/>
      <c r="I3" s="2"/>
      <c r="M3" s="2"/>
      <c r="N3" s="2"/>
      <c r="O3" s="2"/>
      <c r="P3" s="2"/>
      <c r="Q3" s="2"/>
      <c r="R3" s="2"/>
      <c r="S3" s="2"/>
      <c r="T3" s="2"/>
      <c r="U3" s="2"/>
    </row>
    <row r="4" spans="1:21" s="1" customFormat="1" ht="13.5">
      <c r="A4" s="2"/>
      <c r="B4" s="2"/>
      <c r="C4" s="2"/>
      <c r="D4" s="2"/>
      <c r="E4" s="2"/>
      <c r="F4" s="2"/>
      <c r="G4" s="2"/>
      <c r="H4" s="2"/>
      <c r="I4" s="2"/>
      <c r="M4" s="2"/>
      <c r="N4" s="2"/>
      <c r="O4" s="2"/>
      <c r="P4" s="2"/>
      <c r="Q4" s="2"/>
      <c r="R4" s="2"/>
      <c r="S4" s="2"/>
      <c r="T4" s="2"/>
      <c r="U4" s="2"/>
    </row>
    <row r="5" spans="1:21" s="1" customFormat="1" ht="13.5">
      <c r="A5" s="2"/>
      <c r="B5" s="2"/>
      <c r="C5" s="2"/>
      <c r="D5" s="2"/>
      <c r="E5" s="2"/>
      <c r="F5" s="2"/>
      <c r="G5" s="2"/>
      <c r="H5" s="2"/>
      <c r="I5" s="2"/>
      <c r="M5" s="2"/>
      <c r="N5" s="2"/>
      <c r="O5" s="2"/>
      <c r="P5" s="2"/>
      <c r="Q5" s="2"/>
      <c r="R5" s="2"/>
      <c r="S5" s="2"/>
      <c r="T5" s="2"/>
      <c r="U5" s="2"/>
    </row>
    <row r="6" spans="1:21" s="1" customFormat="1" ht="13.5">
      <c r="A6" s="2"/>
      <c r="B6" s="2"/>
      <c r="C6" s="2"/>
      <c r="D6" s="2"/>
      <c r="E6" s="2"/>
      <c r="F6" s="2"/>
      <c r="G6" s="2"/>
      <c r="H6" s="2"/>
      <c r="I6" s="2"/>
      <c r="M6" s="2"/>
      <c r="N6" s="2"/>
      <c r="O6" s="2"/>
      <c r="P6" s="2"/>
      <c r="Q6" s="2"/>
      <c r="R6" s="2"/>
      <c r="S6" s="2"/>
      <c r="T6" s="2"/>
      <c r="U6" s="2"/>
    </row>
    <row r="7" spans="1:21" s="1" customFormat="1" ht="13.5">
      <c r="A7" s="2"/>
      <c r="B7" s="2"/>
      <c r="C7" s="2"/>
      <c r="D7" s="2"/>
      <c r="E7" s="2"/>
      <c r="F7" s="2"/>
      <c r="G7" s="2"/>
      <c r="H7" s="2"/>
      <c r="I7" s="2"/>
      <c r="M7" s="2"/>
      <c r="N7" s="2"/>
      <c r="O7" s="2"/>
      <c r="P7" s="2"/>
      <c r="Q7" s="2"/>
      <c r="R7" s="2"/>
      <c r="S7" s="2"/>
      <c r="T7" s="2"/>
      <c r="U7" s="2"/>
    </row>
    <row r="8" spans="1:21" s="1" customFormat="1" ht="13.5">
      <c r="A8" s="2"/>
      <c r="B8" s="2"/>
      <c r="C8" s="2"/>
      <c r="D8" s="2"/>
      <c r="E8" s="2"/>
      <c r="F8" s="2"/>
      <c r="G8" s="2"/>
      <c r="H8" s="2"/>
      <c r="I8" s="2"/>
      <c r="M8" s="2"/>
      <c r="N8" s="2"/>
      <c r="O8" s="2"/>
      <c r="P8" s="2"/>
      <c r="Q8" s="2"/>
      <c r="R8" s="2"/>
      <c r="S8" s="2"/>
      <c r="T8" s="2"/>
      <c r="U8" s="2"/>
    </row>
    <row r="9" spans="1:21" s="1" customFormat="1" ht="13.5">
      <c r="A9" s="2"/>
      <c r="B9" s="2"/>
      <c r="C9" s="2"/>
      <c r="D9" s="2"/>
      <c r="E9" s="2"/>
      <c r="F9" s="2"/>
      <c r="G9" s="2"/>
      <c r="H9" s="2"/>
      <c r="I9" s="2"/>
      <c r="M9" s="2"/>
      <c r="N9" s="2"/>
      <c r="O9" s="2"/>
      <c r="P9" s="2"/>
      <c r="Q9" s="2"/>
      <c r="R9" s="2"/>
      <c r="S9" s="2"/>
      <c r="T9" s="2"/>
      <c r="U9" s="2"/>
    </row>
    <row r="10" spans="1:21" s="1" customFormat="1" ht="13.5">
      <c r="A10" s="2"/>
      <c r="B10" s="2"/>
      <c r="C10" s="2"/>
      <c r="D10" s="2"/>
      <c r="E10" s="2"/>
      <c r="F10" s="2"/>
      <c r="G10" s="2"/>
      <c r="H10" s="2"/>
      <c r="I10" s="2"/>
      <c r="M10" s="2"/>
      <c r="N10" s="2"/>
      <c r="O10" s="2"/>
      <c r="P10" s="2"/>
      <c r="Q10" s="2"/>
      <c r="R10" s="2"/>
      <c r="S10" s="2"/>
      <c r="T10" s="2"/>
      <c r="U10" s="2"/>
    </row>
    <row r="11" spans="1:21" s="1" customFormat="1" ht="13.5">
      <c r="A11" s="2"/>
      <c r="B11" s="2"/>
      <c r="C11" s="2"/>
      <c r="D11" s="2"/>
      <c r="E11" s="2"/>
      <c r="F11" s="2"/>
      <c r="G11" s="2"/>
      <c r="H11" s="2"/>
      <c r="I11" s="2"/>
      <c r="M11" s="2"/>
      <c r="N11" s="2"/>
      <c r="O11" s="2"/>
      <c r="P11" s="2"/>
      <c r="Q11" s="2"/>
      <c r="R11" s="2"/>
      <c r="S11" s="2"/>
      <c r="T11" s="2"/>
      <c r="U11" s="2"/>
    </row>
    <row r="12" spans="1:21" s="1" customFormat="1" ht="13.5">
      <c r="A12" s="2"/>
      <c r="B12" s="2"/>
      <c r="C12" s="2"/>
      <c r="D12" s="2"/>
      <c r="E12" s="2"/>
      <c r="F12" s="2"/>
      <c r="G12" s="2"/>
      <c r="H12" s="2"/>
      <c r="I12" s="2"/>
      <c r="M12" s="2"/>
      <c r="N12" s="2"/>
      <c r="O12" s="2"/>
      <c r="P12" s="2"/>
      <c r="Q12" s="2"/>
      <c r="R12" s="2"/>
      <c r="S12" s="2"/>
      <c r="T12" s="2"/>
      <c r="U12" s="2"/>
    </row>
    <row r="13" spans="1:21" s="1" customFormat="1" ht="13.5">
      <c r="A13" s="2"/>
      <c r="B13" s="2"/>
      <c r="C13" s="2"/>
      <c r="D13" s="2"/>
      <c r="E13" s="2"/>
      <c r="F13" s="2"/>
      <c r="G13" s="2"/>
      <c r="H13" s="2"/>
      <c r="I13" s="2"/>
      <c r="M13" s="2"/>
      <c r="N13" s="2"/>
      <c r="O13" s="2"/>
      <c r="P13" s="2"/>
      <c r="Q13" s="2"/>
      <c r="R13" s="2"/>
      <c r="S13" s="2"/>
      <c r="T13" s="2"/>
      <c r="U13" s="2"/>
    </row>
    <row r="14" spans="1:21" s="1" customFormat="1" ht="13.5">
      <c r="A14" s="2"/>
      <c r="B14" s="2"/>
      <c r="C14" s="2"/>
      <c r="D14" s="2"/>
      <c r="E14" s="2"/>
      <c r="F14" s="2"/>
      <c r="G14" s="2"/>
      <c r="H14" s="2"/>
      <c r="I14" s="2"/>
      <c r="M14" s="2"/>
      <c r="N14" s="2"/>
      <c r="O14" s="2"/>
      <c r="P14" s="2"/>
      <c r="Q14" s="2"/>
      <c r="R14" s="2"/>
      <c r="S14" s="2"/>
      <c r="T14" s="2"/>
      <c r="U14" s="2"/>
    </row>
    <row r="15" spans="1:40" s="1" customFormat="1" ht="13.5">
      <c r="A15" s="2"/>
      <c r="B15" s="2"/>
      <c r="C15" s="2"/>
      <c r="D15" s="2"/>
      <c r="E15" s="2"/>
      <c r="F15" s="2"/>
      <c r="G15" s="2"/>
      <c r="H15" s="2"/>
      <c r="I15" s="2"/>
      <c r="M15" s="2"/>
      <c r="N15" s="2"/>
      <c r="O15" s="2"/>
      <c r="P15" s="2"/>
      <c r="Q15" s="2"/>
      <c r="R15" s="2"/>
      <c r="S15" s="2"/>
      <c r="T15" s="2"/>
      <c r="U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s="1" customFormat="1" ht="13.5">
      <c r="A16" s="2"/>
      <c r="B16" s="2"/>
      <c r="C16" s="2"/>
      <c r="D16" s="2"/>
      <c r="E16" s="2"/>
      <c r="F16" s="2"/>
      <c r="G16" s="2"/>
      <c r="H16" s="2"/>
      <c r="I16" s="2"/>
      <c r="M16" s="2"/>
      <c r="N16" s="2"/>
      <c r="O16" s="2"/>
      <c r="P16" s="2"/>
      <c r="Q16" s="2"/>
      <c r="R16" s="2"/>
      <c r="S16" s="2"/>
      <c r="T16" s="2"/>
      <c r="U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s="1" customFormat="1" ht="13.5">
      <c r="A17" s="2"/>
      <c r="B17" s="2"/>
      <c r="C17" s="2"/>
      <c r="D17" s="2"/>
      <c r="E17" s="2"/>
      <c r="F17" s="2"/>
      <c r="G17" s="2"/>
      <c r="H17" s="2"/>
      <c r="I17" s="2"/>
      <c r="M17" s="2"/>
      <c r="N17" s="2"/>
      <c r="O17" s="2"/>
      <c r="P17" s="2"/>
      <c r="Q17" s="2"/>
      <c r="R17" s="2"/>
      <c r="S17" s="2"/>
      <c r="T17" s="2"/>
      <c r="U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s="1" customFormat="1" ht="13.5">
      <c r="A18" s="2"/>
      <c r="B18" s="2"/>
      <c r="C18" s="2"/>
      <c r="D18" s="2"/>
      <c r="E18" s="2"/>
      <c r="F18" s="2"/>
      <c r="G18" s="2"/>
      <c r="H18" s="2"/>
      <c r="I18" s="2"/>
      <c r="M18" s="2"/>
      <c r="N18" s="2"/>
      <c r="O18" s="2"/>
      <c r="P18" s="2"/>
      <c r="Q18" s="2"/>
      <c r="R18" s="2"/>
      <c r="S18" s="2"/>
      <c r="T18" s="2"/>
      <c r="U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s="1" customFormat="1" ht="13.5">
      <c r="A19" s="2"/>
      <c r="B19" s="2"/>
      <c r="C19" s="2"/>
      <c r="D19" s="2"/>
      <c r="E19" s="2"/>
      <c r="F19" s="2"/>
      <c r="G19" s="2"/>
      <c r="H19" s="2"/>
      <c r="I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s="1" customFormat="1" ht="13.5">
      <c r="A20" s="2"/>
      <c r="B20" s="2"/>
      <c r="C20" s="2"/>
      <c r="D20" s="2"/>
      <c r="E20" s="2"/>
      <c r="F20" s="2"/>
      <c r="G20" s="2"/>
      <c r="H20" s="2"/>
      <c r="I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s="1" customFormat="1" ht="13.5">
      <c r="A21" s="2"/>
      <c r="B21" s="2"/>
      <c r="C21" s="2"/>
      <c r="D21" s="2"/>
      <c r="E21" s="2"/>
      <c r="F21" s="2"/>
      <c r="G21" s="2"/>
      <c r="H21" s="2"/>
      <c r="I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s="1" customFormat="1" ht="13.5">
      <c r="A22" s="2"/>
      <c r="B22" s="2"/>
      <c r="C22" s="2"/>
      <c r="D22" s="2"/>
      <c r="E22" s="2"/>
      <c r="F22" s="2"/>
      <c r="G22" s="2"/>
      <c r="H22" s="2"/>
      <c r="I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s="1" customFormat="1" ht="13.5">
      <c r="A23" s="2"/>
      <c r="B23" s="2"/>
      <c r="C23" s="2"/>
      <c r="D23" s="2"/>
      <c r="E23" s="2"/>
      <c r="F23" s="2"/>
      <c r="G23" s="2"/>
      <c r="H23" s="2"/>
      <c r="I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s="1" customFormat="1" ht="13.5">
      <c r="A24" s="2"/>
      <c r="B24" s="2"/>
      <c r="C24" s="2"/>
      <c r="D24" s="2"/>
      <c r="E24" s="2"/>
      <c r="F24" s="2"/>
      <c r="G24" s="2"/>
      <c r="H24" s="2"/>
      <c r="I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s="1" customFormat="1" ht="13.5">
      <c r="A25" s="2"/>
      <c r="B25" s="2"/>
      <c r="C25" s="2"/>
      <c r="D25" s="2"/>
      <c r="E25" s="2"/>
      <c r="F25" s="2"/>
      <c r="G25" s="2"/>
      <c r="H25" s="2"/>
      <c r="I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s="1" customFormat="1" ht="13.5">
      <c r="A26" s="2"/>
      <c r="B26" s="2"/>
      <c r="C26" s="2"/>
      <c r="D26" s="2"/>
      <c r="E26" s="2"/>
      <c r="F26" s="2"/>
      <c r="G26" s="2"/>
      <c r="H26" s="2"/>
      <c r="I26" s="2"/>
      <c r="M26" s="2"/>
      <c r="N26" s="2"/>
      <c r="O26" s="2"/>
      <c r="P26" s="2"/>
      <c r="Q26" s="2"/>
      <c r="R26" s="2"/>
      <c r="S26" s="2"/>
      <c r="T26" s="2"/>
      <c r="U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s="1" customFormat="1" ht="13.5">
      <c r="A27" s="2"/>
      <c r="B27" s="2"/>
      <c r="C27" s="2"/>
      <c r="D27" s="2"/>
      <c r="E27" s="2"/>
      <c r="F27" s="2"/>
      <c r="G27" s="2"/>
      <c r="H27" s="2"/>
      <c r="I27" s="2"/>
      <c r="M27" s="2"/>
      <c r="N27" s="2"/>
      <c r="O27" s="2"/>
      <c r="P27" s="2"/>
      <c r="Q27" s="2"/>
      <c r="R27" s="2"/>
      <c r="S27" s="2"/>
      <c r="T27" s="2"/>
      <c r="U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s="1" customFormat="1" ht="13.5">
      <c r="A28" s="2"/>
      <c r="B28" s="2"/>
      <c r="C28" s="2"/>
      <c r="D28" s="2"/>
      <c r="E28" s="2"/>
      <c r="F28" s="2"/>
      <c r="G28" s="2"/>
      <c r="H28" s="2"/>
      <c r="I28" s="2"/>
      <c r="M28" s="2"/>
      <c r="N28" s="2"/>
      <c r="O28" s="2"/>
      <c r="P28" s="2"/>
      <c r="Q28" s="2"/>
      <c r="R28" s="2"/>
      <c r="S28" s="2"/>
      <c r="T28" s="2"/>
      <c r="U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s="1" customFormat="1" ht="13.5">
      <c r="A29" s="2"/>
      <c r="B29" s="2"/>
      <c r="C29" s="2"/>
      <c r="D29" s="2"/>
      <c r="E29" s="2"/>
      <c r="F29" s="2"/>
      <c r="G29" s="2"/>
      <c r="H29" s="2"/>
      <c r="I29" s="2"/>
      <c r="M29" s="2"/>
      <c r="N29" s="2"/>
      <c r="O29" s="2"/>
      <c r="P29" s="2"/>
      <c r="Q29" s="2"/>
      <c r="R29" s="2"/>
      <c r="S29" s="2"/>
      <c r="T29" s="2"/>
      <c r="U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s="1" customFormat="1" ht="13.5">
      <c r="A30" s="2"/>
      <c r="B30" s="2"/>
      <c r="C30" s="2"/>
      <c r="D30" s="2"/>
      <c r="E30" s="2"/>
      <c r="F30" s="2"/>
      <c r="G30" s="2"/>
      <c r="H30" s="2"/>
      <c r="I30" s="2"/>
      <c r="M30" s="2"/>
      <c r="N30" s="2"/>
      <c r="O30" s="2"/>
      <c r="P30" s="2"/>
      <c r="Q30" s="2"/>
      <c r="R30" s="2"/>
      <c r="S30" s="2"/>
      <c r="T30" s="2"/>
      <c r="U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s="1" customFormat="1" ht="13.5">
      <c r="A31" s="2"/>
      <c r="B31" s="2"/>
      <c r="C31" s="2"/>
      <c r="D31" s="2"/>
      <c r="E31" s="2"/>
      <c r="F31" s="2"/>
      <c r="G31" s="2"/>
      <c r="H31" s="2"/>
      <c r="I31" s="2"/>
      <c r="M31" s="2"/>
      <c r="N31" s="2"/>
      <c r="O31" s="2"/>
      <c r="P31" s="2"/>
      <c r="Q31" s="2"/>
      <c r="R31" s="2"/>
      <c r="S31" s="2"/>
      <c r="T31" s="2"/>
      <c r="U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s="1" customFormat="1" ht="13.5">
      <c r="A32" s="2"/>
      <c r="B32" s="2"/>
      <c r="C32" s="2"/>
      <c r="D32" s="2"/>
      <c r="E32" s="2"/>
      <c r="F32" s="2"/>
      <c r="G32" s="2"/>
      <c r="H32" s="2"/>
      <c r="I32" s="2"/>
      <c r="M32" s="2"/>
      <c r="N32" s="2"/>
      <c r="O32" s="2"/>
      <c r="P32" s="2"/>
      <c r="Q32" s="2"/>
      <c r="R32" s="2"/>
      <c r="S32" s="2"/>
      <c r="T32" s="2"/>
      <c r="U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s="1" customFormat="1" ht="13.5">
      <c r="A33" s="2"/>
      <c r="B33" s="2"/>
      <c r="C33" s="2"/>
      <c r="D33" s="2"/>
      <c r="E33" s="2"/>
      <c r="F33" s="2"/>
      <c r="G33" s="2"/>
      <c r="H33" s="2"/>
      <c r="I33" s="2"/>
      <c r="M33" s="2"/>
      <c r="N33" s="2"/>
      <c r="O33" s="2"/>
      <c r="P33" s="2"/>
      <c r="Q33" s="2"/>
      <c r="R33" s="2"/>
      <c r="S33" s="2"/>
      <c r="T33" s="2"/>
      <c r="U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s="1" customFormat="1" ht="13.5">
      <c r="A34" s="2"/>
      <c r="B34" s="2"/>
      <c r="C34" s="2"/>
      <c r="D34" s="2"/>
      <c r="E34" s="2"/>
      <c r="F34" s="2"/>
      <c r="G34" s="2"/>
      <c r="H34" s="2"/>
      <c r="I34" s="2"/>
      <c r="M34" s="2"/>
      <c r="N34" s="2"/>
      <c r="O34" s="2"/>
      <c r="P34" s="2"/>
      <c r="Q34" s="2"/>
      <c r="R34" s="2"/>
      <c r="S34" s="2"/>
      <c r="T34" s="2"/>
      <c r="U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s="1" customFormat="1" ht="13.5">
      <c r="A35" s="2"/>
      <c r="B35" s="2"/>
      <c r="C35" s="2"/>
      <c r="D35" s="2"/>
      <c r="E35" s="2"/>
      <c r="F35" s="2"/>
      <c r="G35" s="2"/>
      <c r="H35" s="2"/>
      <c r="I35" s="2"/>
      <c r="M35" s="2"/>
      <c r="N35" s="2"/>
      <c r="O35" s="2"/>
      <c r="P35" s="2"/>
      <c r="Q35" s="2"/>
      <c r="R35" s="2"/>
      <c r="S35" s="2"/>
      <c r="T35" s="2"/>
      <c r="U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s="1" customFormat="1" ht="13.5">
      <c r="A36" s="2"/>
      <c r="B36" s="2"/>
      <c r="C36" s="2"/>
      <c r="D36" s="2"/>
      <c r="E36" s="2"/>
      <c r="F36" s="2"/>
      <c r="G36" s="2"/>
      <c r="H36" s="2"/>
      <c r="I36" s="2"/>
      <c r="M36" s="2"/>
      <c r="N36" s="2"/>
      <c r="O36" s="2"/>
      <c r="P36" s="2"/>
      <c r="Q36" s="2"/>
      <c r="R36" s="2"/>
      <c r="S36" s="2"/>
      <c r="T36" s="2"/>
      <c r="U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s="1" customFormat="1" ht="13.5">
      <c r="A37" s="2"/>
      <c r="B37" s="2"/>
      <c r="C37" s="2"/>
      <c r="D37" s="2"/>
      <c r="E37" s="2"/>
      <c r="F37" s="2"/>
      <c r="G37" s="2"/>
      <c r="H37" s="2"/>
      <c r="I37" s="2"/>
      <c r="M37" s="2"/>
      <c r="N37" s="2"/>
      <c r="O37" s="2"/>
      <c r="P37" s="2"/>
      <c r="Q37" s="2"/>
      <c r="R37" s="2"/>
      <c r="S37" s="2"/>
      <c r="T37" s="2"/>
      <c r="U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s="1" customFormat="1" ht="13.5">
      <c r="A38" s="2"/>
      <c r="B38" s="2"/>
      <c r="C38" s="2"/>
      <c r="D38" s="2"/>
      <c r="E38" s="2"/>
      <c r="F38" s="2"/>
      <c r="G38" s="2"/>
      <c r="H38" s="2"/>
      <c r="I38" s="2"/>
      <c r="M38" s="2"/>
      <c r="N38" s="2"/>
      <c r="O38" s="2"/>
      <c r="P38" s="2"/>
      <c r="Q38" s="2"/>
      <c r="R38" s="2"/>
      <c r="S38" s="2"/>
      <c r="T38" s="2"/>
      <c r="U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s="1" customFormat="1" ht="13.5">
      <c r="A39" s="2"/>
      <c r="B39" s="2"/>
      <c r="C39" s="2"/>
      <c r="D39" s="2"/>
      <c r="E39" s="2"/>
      <c r="F39" s="2"/>
      <c r="G39" s="2"/>
      <c r="H39" s="2"/>
      <c r="I39" s="2"/>
      <c r="M39" s="2"/>
      <c r="N39" s="2"/>
      <c r="O39" s="2"/>
      <c r="P39" s="2"/>
      <c r="Q39" s="2"/>
      <c r="R39" s="2"/>
      <c r="S39" s="2"/>
      <c r="T39" s="2"/>
      <c r="U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s="1" customFormat="1" ht="13.5">
      <c r="A40" s="2"/>
      <c r="B40" s="2"/>
      <c r="C40" s="2"/>
      <c r="D40" s="2"/>
      <c r="E40" s="2"/>
      <c r="F40" s="2"/>
      <c r="G40" s="2"/>
      <c r="H40" s="2"/>
      <c r="I40" s="2"/>
      <c r="M40" s="2"/>
      <c r="N40" s="2"/>
      <c r="O40" s="2"/>
      <c r="P40" s="2"/>
      <c r="Q40" s="2"/>
      <c r="R40" s="2"/>
      <c r="S40" s="2"/>
      <c r="T40" s="2"/>
      <c r="U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1" s="1" customFormat="1" ht="13.5">
      <c r="A41" s="2"/>
    </row>
    <row r="42" spans="1:1" s="1" customFormat="1" ht="13.5">
      <c r="A42" s="2"/>
    </row>
  </sheetData>
  <pageMargins left="0.7" right="0.7" top="0.75" bottom="0.75" header="0.3" footer="0.3"/>
  <pageSetup orientation="portrait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sheetPr codeName="Sheet3"/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仪表盘</vt:lpstr>
      <vt:lpstr>HR在线人才测评系统</vt:lpstr>
      <vt:lpstr>Sheet1</vt:lpstr>
      <vt:lpstr>Sheet2</vt:lpstr>
      <vt:lpstr>Sheet3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LYL</cp:lastModifiedBy>
  <dcterms:created xsi:type="dcterms:W3CDTF">2022-11-29T08:48:00Z</dcterms:created>
  <dcterms:modified xsi:type="dcterms:W3CDTF">2022-11-30T03:08:56Z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5ED4ED608E6549B9A2885F845BCEDF53</vt:lpwstr>
  </property>
  <property fmtid="{D5CDD505-2E9C-101B-9397-08002B2CF9AE}" pid="3" name="KSOProductBuildVer">
    <vt:lpwstr>2052-11.1.0.12598</vt:lpwstr>
  </property>
  <property fmtid="{D5CDD505-2E9C-101B-9397-08002B2CF9AE}" pid="4" name="KSOTemplateUUID">
    <vt:lpwstr>v1.0_mb_YR7/YOzEzPSdq/kxEAK1UQ==</vt:lpwstr>
  </property>
</Properties>
</file>